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2"/>
  <workbookPr defaultThemeVersion="124226"/>
  <xr:revisionPtr revIDLastSave="569" documentId="11_CB31367E9DB73BFF56A8A71738AAC8CDECC496A9" xr6:coauthVersionLast="47" xr6:coauthVersionMax="47" xr10:uidLastSave="{AFA71669-6A93-4A3F-9FD2-CAC9A3F5E5E7}"/>
  <workbookProtection workbookPassword="E1ED" lockStructure="1"/>
  <bookViews>
    <workbookView xWindow="120" yWindow="30" windowWidth="9180" windowHeight="6795" firstSheet="2" activeTab="2" xr2:uid="{00000000-000D-0000-FFFF-FFFF00000000}"/>
  </bookViews>
  <sheets>
    <sheet name="COMUN045A" sheetId="7" r:id="rId1"/>
    <sheet name="COMUN065A" sheetId="6" r:id="rId2"/>
    <sheet name="COMUN075A" sheetId="5" r:id="rId3"/>
    <sheet name="IDIOM055A" sheetId="4" r:id="rId4"/>
    <sheet name="INGLÉ086A" sheetId="1" r:id="rId5"/>
    <sheet name="INGLÉ096A" sheetId="2" r:id="rId6"/>
    <sheet name="INGLÉ106A" sheetId="3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13" i="3" l="1"/>
  <c r="Z13" i="3"/>
  <c r="Y13" i="3"/>
  <c r="AA2" i="3"/>
  <c r="Z2" i="3"/>
  <c r="Y2" i="3"/>
  <c r="AA12" i="3"/>
  <c r="Z12" i="3"/>
  <c r="Y12" i="3"/>
  <c r="AA11" i="3"/>
  <c r="Z11" i="3"/>
  <c r="Y11" i="3"/>
  <c r="AA10" i="3"/>
  <c r="Z10" i="3"/>
  <c r="Y10" i="3"/>
  <c r="AA9" i="3"/>
  <c r="Z9" i="3"/>
  <c r="Y9" i="3"/>
  <c r="AA8" i="3"/>
  <c r="Z8" i="3"/>
  <c r="Y8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11" i="2"/>
  <c r="Z11" i="2"/>
  <c r="Y11" i="2"/>
  <c r="AA2" i="2"/>
  <c r="Z2" i="2"/>
  <c r="Y2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9" i="1"/>
  <c r="Z9" i="1"/>
  <c r="Y9" i="1"/>
  <c r="AA2" i="1"/>
  <c r="Z2" i="1"/>
  <c r="Y2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6" i="4"/>
  <c r="Z6" i="4"/>
  <c r="Y6" i="4"/>
  <c r="AA2" i="4"/>
  <c r="Z2" i="4"/>
  <c r="Y2" i="4"/>
  <c r="AA5" i="4"/>
  <c r="Z5" i="4"/>
  <c r="Y5" i="4"/>
  <c r="AA4" i="4"/>
  <c r="Z4" i="4"/>
  <c r="Y4" i="4"/>
  <c r="AA3" i="4"/>
  <c r="Z3" i="4"/>
  <c r="Y3" i="4"/>
  <c r="AA17" i="5"/>
  <c r="Z17" i="5"/>
  <c r="Y17" i="5"/>
  <c r="AA2" i="5"/>
  <c r="Z2" i="5"/>
  <c r="Y2" i="5"/>
  <c r="AA16" i="5"/>
  <c r="Z16" i="5"/>
  <c r="Y16" i="5"/>
  <c r="AA15" i="5"/>
  <c r="Z15" i="5"/>
  <c r="Y15" i="5"/>
  <c r="AA14" i="5"/>
  <c r="Z14" i="5"/>
  <c r="Y14" i="5"/>
  <c r="AA13" i="5"/>
  <c r="Z13" i="5"/>
  <c r="Y13" i="5"/>
  <c r="AA12" i="5"/>
  <c r="Z12" i="5"/>
  <c r="Y12" i="5"/>
  <c r="AA11" i="5"/>
  <c r="Z11" i="5"/>
  <c r="Y11" i="5"/>
  <c r="AA10" i="5"/>
  <c r="Z10" i="5"/>
  <c r="Y10" i="5"/>
  <c r="AA9" i="5"/>
  <c r="Z9" i="5"/>
  <c r="Y9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23" i="6"/>
  <c r="Z23" i="6"/>
  <c r="Y23" i="6"/>
  <c r="AA2" i="6"/>
  <c r="Z2" i="6"/>
  <c r="Y2" i="6"/>
  <c r="AA22" i="6"/>
  <c r="Z22" i="6"/>
  <c r="Y22" i="6"/>
  <c r="AA21" i="6"/>
  <c r="Z21" i="6"/>
  <c r="Y21" i="6"/>
  <c r="AA20" i="6"/>
  <c r="Z20" i="6"/>
  <c r="Y20" i="6"/>
  <c r="AA19" i="6"/>
  <c r="Z19" i="6"/>
  <c r="Y19" i="6"/>
  <c r="AA18" i="6"/>
  <c r="Z18" i="6"/>
  <c r="Y18" i="6"/>
  <c r="AA17" i="6"/>
  <c r="Z17" i="6"/>
  <c r="Y17" i="6"/>
  <c r="AA16" i="6"/>
  <c r="Z16" i="6"/>
  <c r="Y16" i="6"/>
  <c r="AA15" i="6"/>
  <c r="Z15" i="6"/>
  <c r="Y15" i="6"/>
  <c r="AA14" i="6"/>
  <c r="Z14" i="6"/>
  <c r="Y14" i="6"/>
  <c r="AA13" i="6"/>
  <c r="Z13" i="6"/>
  <c r="Y13" i="6"/>
  <c r="AA12" i="6"/>
  <c r="Z12" i="6"/>
  <c r="Y12" i="6"/>
  <c r="AA11" i="6"/>
  <c r="Z11" i="6"/>
  <c r="Y11" i="6"/>
  <c r="AA10" i="6"/>
  <c r="Z10" i="6"/>
  <c r="Y10" i="6"/>
  <c r="AA9" i="6"/>
  <c r="Z9" i="6"/>
  <c r="Y9" i="6"/>
  <c r="AA8" i="6"/>
  <c r="Z8" i="6"/>
  <c r="Y8" i="6"/>
  <c r="AA7" i="6"/>
  <c r="Z7" i="6"/>
  <c r="Y7" i="6"/>
  <c r="AA6" i="6"/>
  <c r="Z6" i="6"/>
  <c r="Y6" i="6"/>
  <c r="AA5" i="6"/>
  <c r="Z5" i="6"/>
  <c r="Y5" i="6"/>
  <c r="AA4" i="6"/>
  <c r="Z4" i="6"/>
  <c r="Y4" i="6"/>
  <c r="AA3" i="6"/>
  <c r="Z3" i="6"/>
  <c r="Y3" i="6"/>
  <c r="AA6" i="7"/>
  <c r="Z6" i="7"/>
  <c r="Y6" i="7"/>
  <c r="AA2" i="7"/>
  <c r="Z2" i="7"/>
  <c r="Y2" i="7"/>
  <c r="AA5" i="7"/>
  <c r="Z5" i="7"/>
  <c r="Y5" i="7"/>
  <c r="AA4" i="7"/>
  <c r="Z4" i="7"/>
  <c r="Y4" i="7"/>
  <c r="AA3" i="7"/>
  <c r="Z3" i="7"/>
  <c r="Y3" i="7"/>
  <c r="AB3" i="7" l="1"/>
  <c r="D3" i="7" s="1"/>
  <c r="AB4" i="7"/>
  <c r="D4" i="7" s="1"/>
  <c r="AB5" i="7"/>
  <c r="D5" i="7" s="1"/>
  <c r="AB2" i="7"/>
  <c r="AB6" i="7"/>
  <c r="D6" i="7" s="1"/>
  <c r="AB3" i="6"/>
  <c r="D3" i="6" s="1"/>
  <c r="AB4" i="6"/>
  <c r="D4" i="6" s="1"/>
  <c r="AB5" i="6"/>
  <c r="D5" i="6" s="1"/>
  <c r="AB6" i="6"/>
  <c r="D6" i="6" s="1"/>
  <c r="AB7" i="6"/>
  <c r="D7" i="6" s="1"/>
  <c r="AB8" i="6"/>
  <c r="D8" i="6" s="1"/>
  <c r="AB9" i="6"/>
  <c r="D9" i="6" s="1"/>
  <c r="AB10" i="6"/>
  <c r="D10" i="6" s="1"/>
  <c r="AB11" i="6"/>
  <c r="D11" i="6" s="1"/>
  <c r="AB12" i="6"/>
  <c r="D12" i="6" s="1"/>
  <c r="AB13" i="6"/>
  <c r="D13" i="6" s="1"/>
  <c r="AB14" i="6"/>
  <c r="D14" i="6" s="1"/>
  <c r="AB15" i="6"/>
  <c r="D15" i="6" s="1"/>
  <c r="AB16" i="6"/>
  <c r="D16" i="6" s="1"/>
  <c r="AB17" i="6"/>
  <c r="D17" i="6" s="1"/>
  <c r="AB18" i="6"/>
  <c r="D18" i="6" s="1"/>
  <c r="AB19" i="6"/>
  <c r="D19" i="6" s="1"/>
  <c r="AB20" i="6"/>
  <c r="D20" i="6" s="1"/>
  <c r="AB21" i="6"/>
  <c r="D21" i="6" s="1"/>
  <c r="AB22" i="6"/>
  <c r="D22" i="6" s="1"/>
  <c r="AB2" i="6"/>
  <c r="AB23" i="6"/>
  <c r="D23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9" i="5"/>
  <c r="D9" i="5" s="1"/>
  <c r="AB10" i="5"/>
  <c r="D10" i="5" s="1"/>
  <c r="AB11" i="5"/>
  <c r="D11" i="5" s="1"/>
  <c r="AB12" i="5"/>
  <c r="D12" i="5" s="1"/>
  <c r="AB13" i="5"/>
  <c r="D13" i="5" s="1"/>
  <c r="AB14" i="5"/>
  <c r="D14" i="5" s="1"/>
  <c r="AB15" i="5"/>
  <c r="D15" i="5" s="1"/>
  <c r="AB16" i="5"/>
  <c r="D16" i="5" s="1"/>
  <c r="AB2" i="5"/>
  <c r="AB17" i="5"/>
  <c r="D17" i="5" s="1"/>
  <c r="AB3" i="4"/>
  <c r="D3" i="4" s="1"/>
  <c r="AB4" i="4"/>
  <c r="D4" i="4" s="1"/>
  <c r="AB5" i="4"/>
  <c r="D5" i="4" s="1"/>
  <c r="AB2" i="4"/>
  <c r="AB6" i="4"/>
  <c r="D6" i="4" s="1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2" i="1"/>
  <c r="AB9" i="1"/>
  <c r="D9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2" i="2"/>
  <c r="AB11" i="2"/>
  <c r="D11" i="2" s="1"/>
  <c r="AB3" i="3"/>
  <c r="D3" i="3" s="1"/>
  <c r="AB4" i="3"/>
  <c r="D4" i="3" s="1"/>
  <c r="AB5" i="3"/>
  <c r="D5" i="3" s="1"/>
  <c r="AB6" i="3"/>
  <c r="D6" i="3" s="1"/>
  <c r="AB7" i="3"/>
  <c r="D7" i="3" s="1"/>
  <c r="AB8" i="3"/>
  <c r="D8" i="3" s="1"/>
  <c r="AB9" i="3"/>
  <c r="D9" i="3" s="1"/>
  <c r="AB10" i="3"/>
  <c r="D10" i="3" s="1"/>
  <c r="AB11" i="3"/>
  <c r="D11" i="3" s="1"/>
  <c r="AB12" i="3"/>
  <c r="D12" i="3" s="1"/>
  <c r="AB2" i="3"/>
  <c r="AB13" i="3"/>
  <c r="D13" i="3" s="1"/>
</calcChain>
</file>

<file path=xl/sharedStrings.xml><?xml version="1.0" encoding="utf-8"?>
<sst xmlns="http://schemas.openxmlformats.org/spreadsheetml/2006/main" count="345" uniqueCount="192">
  <si>
    <t>118</t>
  </si>
  <si>
    <t>045A</t>
  </si>
  <si>
    <t>Quinto BACL A</t>
  </si>
  <si>
    <t>COMUN045A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</si>
  <si>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</si>
  <si>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</si>
  <si>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</si>
  <si>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</si>
  <si>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</si>
  <si>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</si>
  <si>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</si>
  <si>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</si>
  <si>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</si>
  <si>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</si>
  <si>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</si>
  <si>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</si>
  <si>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</si>
  <si>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</si>
  <si>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</si>
  <si>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</si>
  <si>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</si>
  <si>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</si>
  <si>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</si>
  <si>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</si>
  <si>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Comunicación y Lenguaje L3 (Inglés) 5</t>
  </si>
  <si>
    <t>P1</t>
  </si>
  <si>
    <t>P2</t>
  </si>
  <si>
    <t>P3</t>
  </si>
  <si>
    <t>P4</t>
  </si>
  <si>
    <t>218100</t>
  </si>
  <si>
    <t>Agustín Angel , Jefferson Estuardo</t>
  </si>
  <si>
    <t>218089</t>
  </si>
  <si>
    <t xml:space="preserve">Pérez García , José David </t>
  </si>
  <si>
    <t>221100</t>
  </si>
  <si>
    <t>Pérez Pérez, Carlos Javier</t>
  </si>
  <si>
    <t>221056</t>
  </si>
  <si>
    <t>Sánchez Ambrocio, Edgar José Carlos</t>
  </si>
  <si>
    <t>065A</t>
  </si>
  <si>
    <t>Quinto BACO A</t>
  </si>
  <si>
    <t>COMUN065A</t>
  </si>
  <si>
    <t>217169</t>
  </si>
  <si>
    <t xml:space="preserve">Alvarez López, Karen Fabiola </t>
  </si>
  <si>
    <t>218087</t>
  </si>
  <si>
    <t xml:space="preserve">Aquino Flores, Rocio Elizabeth </t>
  </si>
  <si>
    <t>221121</t>
  </si>
  <si>
    <t xml:space="preserve">Chávez Martinez , Melany Johana </t>
  </si>
  <si>
    <t>221097</t>
  </si>
  <si>
    <t>Chinchilla Garcia, José Andres</t>
  </si>
  <si>
    <t>218086</t>
  </si>
  <si>
    <t>Fuentes Ramos, Douglas Alexander</t>
  </si>
  <si>
    <t>221060</t>
  </si>
  <si>
    <t xml:space="preserve">García Elías , Issaias Emmanuel </t>
  </si>
  <si>
    <t>217176</t>
  </si>
  <si>
    <t xml:space="preserve">Gatica Mejia, Darlin Joana Cristina </t>
  </si>
  <si>
    <t>217178</t>
  </si>
  <si>
    <t xml:space="preserve">González Gregorio, Edvin Josúe </t>
  </si>
  <si>
    <t>221029</t>
  </si>
  <si>
    <t>Hernández González , Ismael Abisai</t>
  </si>
  <si>
    <t>218021</t>
  </si>
  <si>
    <t>Landaverry Argueta, Christopher Aaron</t>
  </si>
  <si>
    <t>218106</t>
  </si>
  <si>
    <t>Melendez Pérez, Jefferson Alexander</t>
  </si>
  <si>
    <t>220111</t>
  </si>
  <si>
    <t>Méndez Guzman, Kelly Rubi</t>
  </si>
  <si>
    <t>218023</t>
  </si>
  <si>
    <t>Orellana Pazos , Daniel Alejandro</t>
  </si>
  <si>
    <t>221106</t>
  </si>
  <si>
    <t>Quintanilla Toc , Kevin Ernesto</t>
  </si>
  <si>
    <t>221030</t>
  </si>
  <si>
    <t>Ramirez Morales , Julissa Vitalina</t>
  </si>
  <si>
    <t>217189</t>
  </si>
  <si>
    <t xml:space="preserve">Rodríguez Cortéz, Danilo Emanuel </t>
  </si>
  <si>
    <t>221040</t>
  </si>
  <si>
    <t>Ruiz Aparicio , Christopher Andre</t>
  </si>
  <si>
    <t>221149</t>
  </si>
  <si>
    <t>Sampuel Jordán, Genesis Yazmin</t>
  </si>
  <si>
    <t>222065</t>
  </si>
  <si>
    <t>Tún Barrientos, Antony Javier</t>
  </si>
  <si>
    <t>222069</t>
  </si>
  <si>
    <t>Veliz Castillo , Wilmer Noé de Jesús</t>
  </si>
  <si>
    <t>217194</t>
  </si>
  <si>
    <t>Villatoro Aguilar, Diego Omar</t>
  </si>
  <si>
    <t>075A</t>
  </si>
  <si>
    <t>Quinto BADG A</t>
  </si>
  <si>
    <t>COMUN075A</t>
  </si>
  <si>
    <t>217168</t>
  </si>
  <si>
    <t>Alfaro Ortiz, Adriana Paola</t>
  </si>
  <si>
    <t>218046</t>
  </si>
  <si>
    <t>Barrera Morales, Ena Raquel</t>
  </si>
  <si>
    <t>221114</t>
  </si>
  <si>
    <t xml:space="preserve">Bernal Rodriguez , Frida Ana Yance </t>
  </si>
  <si>
    <t>221001</t>
  </si>
  <si>
    <t>Castañón del Cid , Aarón Habid</t>
  </si>
  <si>
    <t>221025</t>
  </si>
  <si>
    <t>Chang Díaz , Sofía Fernanda</t>
  </si>
  <si>
    <t>219227</t>
  </si>
  <si>
    <t>Gabriel Reyes, Mayra Jimena</t>
  </si>
  <si>
    <t>221103</t>
  </si>
  <si>
    <t xml:space="preserve">García Morales , Diana Marisol </t>
  </si>
  <si>
    <t>221026</t>
  </si>
  <si>
    <t xml:space="preserve">Godoy , Mia Brigith Abigail </t>
  </si>
  <si>
    <t>221061</t>
  </si>
  <si>
    <t>Gómez Lima, Joseline Nohemi</t>
  </si>
  <si>
    <t>221054</t>
  </si>
  <si>
    <t>González Reynosa, Jefry Alexis</t>
  </si>
  <si>
    <t>221133</t>
  </si>
  <si>
    <t xml:space="preserve">López Guzmán , Yanely Alexandra </t>
  </si>
  <si>
    <t>218052</t>
  </si>
  <si>
    <t xml:space="preserve">Murphy García , Harvey Marco Paolo </t>
  </si>
  <si>
    <t>218067</t>
  </si>
  <si>
    <t>Ortíz Alvarez, Miguel Alejandro</t>
  </si>
  <si>
    <t>221059</t>
  </si>
  <si>
    <t>Raymundo Cruz, Brandon Josue</t>
  </si>
  <si>
    <t>221107</t>
  </si>
  <si>
    <t xml:space="preserve">Sandoval Avila , Elvira Alejandra </t>
  </si>
  <si>
    <t>055A</t>
  </si>
  <si>
    <t>Quinto BADC  A</t>
  </si>
  <si>
    <t>IDIOM055A</t>
  </si>
  <si>
    <t>Idioma Extranjero (Inglés) V</t>
  </si>
  <si>
    <t>221039</t>
  </si>
  <si>
    <t>Carrillo Camas, Sherlin Dallana</t>
  </si>
  <si>
    <t>221124</t>
  </si>
  <si>
    <t xml:space="preserve">Gallo López , Jonathan Donato </t>
  </si>
  <si>
    <t>219219</t>
  </si>
  <si>
    <t>García Godoy , Joshua Yahir</t>
  </si>
  <si>
    <t>221089</t>
  </si>
  <si>
    <t>Rodriguez Juarez, Susana Guadalupe</t>
  </si>
  <si>
    <t>086A</t>
  </si>
  <si>
    <t>Sexto PCOC A</t>
  </si>
  <si>
    <t>INGLÉ086A</t>
  </si>
  <si>
    <t>Inglés Comercial III</t>
  </si>
  <si>
    <t>217197</t>
  </si>
  <si>
    <t xml:space="preserve">Barco Pineda,  Katerine Alejandra </t>
  </si>
  <si>
    <t>220170</t>
  </si>
  <si>
    <t>Díaz Sandoval , Geremy Ronaldo</t>
  </si>
  <si>
    <t>220053</t>
  </si>
  <si>
    <t>Fajardo Galdaméz, Randall Agusto</t>
  </si>
  <si>
    <t>220005</t>
  </si>
  <si>
    <t>Gutierrez Estrada , Alejandra Gabriela</t>
  </si>
  <si>
    <t>217451</t>
  </si>
  <si>
    <t xml:space="preserve">Ruano Marroquin, Catherin Vanessa </t>
  </si>
  <si>
    <t>220040</t>
  </si>
  <si>
    <t>Ruano Mazariegos , Dulce María</t>
  </si>
  <si>
    <t>217302</t>
  </si>
  <si>
    <t xml:space="preserve">Xepuxtián Hernández, Dailin Mireya </t>
  </si>
  <si>
    <t>096A</t>
  </si>
  <si>
    <t>Sexto PAE A</t>
  </si>
  <si>
    <t>INGLÉ096A</t>
  </si>
  <si>
    <t>Inglés VI</t>
  </si>
  <si>
    <t>217199</t>
  </si>
  <si>
    <t xml:space="preserve">Coronado Dieguez,  Edgar Efrain </t>
  </si>
  <si>
    <t>220012</t>
  </si>
  <si>
    <t>Crasborn Aguilar, Mayra Alejandra</t>
  </si>
  <si>
    <t>220017</t>
  </si>
  <si>
    <t>Macario Lemus, Elmer Josue</t>
  </si>
  <si>
    <t>220117</t>
  </si>
  <si>
    <t>Montecinos Lopez, Wendy Xiomara</t>
  </si>
  <si>
    <t>217431</t>
  </si>
  <si>
    <t>Moscoso Morales, Gilary Crishel</t>
  </si>
  <si>
    <t>220106</t>
  </si>
  <si>
    <t>Muñoz Martínez, Esthefany Melissa</t>
  </si>
  <si>
    <t>220102</t>
  </si>
  <si>
    <t>Muralles Franco, Dora Esmeralda</t>
  </si>
  <si>
    <t>217292</t>
  </si>
  <si>
    <t xml:space="preserve">Ramos Funes,  Anderson Fidel </t>
  </si>
  <si>
    <t>220023</t>
  </si>
  <si>
    <t>Sutuj Pascual, Emanuel Alessandro</t>
  </si>
  <si>
    <t>106A</t>
  </si>
  <si>
    <t>Sexto PMP A</t>
  </si>
  <si>
    <t>INGLÉ106A</t>
  </si>
  <si>
    <t>220026</t>
  </si>
  <si>
    <t>Aldana Mayen, Lisbeth Nahomy</t>
  </si>
  <si>
    <t>220103</t>
  </si>
  <si>
    <t>Carrera López, Maurycio Alexandro</t>
  </si>
  <si>
    <t>220155</t>
  </si>
  <si>
    <t>de León León , Genesis Abihail</t>
  </si>
  <si>
    <t>219004</t>
  </si>
  <si>
    <t>del Cid Torres, Juleidy Nohemi</t>
  </si>
  <si>
    <t>221101</t>
  </si>
  <si>
    <t xml:space="preserve">López Mayen , Cynthia Fabiola </t>
  </si>
  <si>
    <t>220011</t>
  </si>
  <si>
    <t>López Palma, Gabriela Estefany</t>
  </si>
  <si>
    <t>221068</t>
  </si>
  <si>
    <t>Monteros Fernández , Oscar Eduardo</t>
  </si>
  <si>
    <t>217295</t>
  </si>
  <si>
    <t>Salazar Contreras,  Andrea Yamileth</t>
  </si>
  <si>
    <t>220093</t>
  </si>
  <si>
    <t>Salazar Revolorio, Melany Jasmin</t>
  </si>
  <si>
    <t>218028</t>
  </si>
  <si>
    <t>Tercero Muñoz, Karin Annet</t>
  </si>
  <si>
    <t>217441</t>
  </si>
  <si>
    <t>Toledo Muralles, Limber Vinicio Manassés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</si>
</sst>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"/>
  <sheetViews>
    <sheetView workbookViewId="0">
      <selection activeCell="Y11" sqref="Y11"/>
    </sheetView>
  </sheetViews>
  <sheetFormatPr defaultColWidth="11.42578125" defaultRowHeight="15"/>
  <cols>
    <col min="1" max="2" width="7" bestFit="1" customWidth="1"/>
    <col min="3" max="3" width="4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64</v>
      </c>
      <c r="E3" s="12"/>
      <c r="F3" s="12"/>
      <c r="G3" s="12"/>
      <c r="I3" s="15">
        <v>10</v>
      </c>
      <c r="J3" s="15">
        <v>10</v>
      </c>
      <c r="K3" s="15">
        <v>0</v>
      </c>
      <c r="L3" s="15">
        <v>0</v>
      </c>
      <c r="M3" s="15">
        <v>9</v>
      </c>
      <c r="N3" s="15"/>
      <c r="O3" s="15"/>
      <c r="P3" s="15"/>
      <c r="Q3" s="16"/>
      <c r="R3" s="16"/>
      <c r="S3" s="16"/>
      <c r="T3" s="16"/>
      <c r="U3" s="16"/>
      <c r="V3" s="17">
        <v>30</v>
      </c>
      <c r="W3" s="17"/>
      <c r="X3" s="17">
        <v>80</v>
      </c>
      <c r="Y3" s="18">
        <f>I3+J3+K3+L3+M3+N3+O3+P3</f>
        <v>29</v>
      </c>
      <c r="Z3" s="19">
        <f>Q3+R3+S3+T3+U3</f>
        <v>0</v>
      </c>
      <c r="AA3" s="20">
        <f>V3*$V$2+W3*$W$2+X3*$X$2</f>
        <v>35</v>
      </c>
      <c r="AB3" s="21">
        <f>IF((AA3+Z3+Y3)&gt;100,"err ",AA3+Z3+Y3)</f>
        <v>64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77</v>
      </c>
      <c r="E4" s="12"/>
      <c r="F4" s="12"/>
      <c r="G4" s="12"/>
      <c r="I4" s="15">
        <v>0</v>
      </c>
      <c r="J4" s="15">
        <v>8</v>
      </c>
      <c r="K4" s="15">
        <v>8</v>
      </c>
      <c r="L4" s="15">
        <v>8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30</v>
      </c>
      <c r="W4" s="17"/>
      <c r="X4" s="17">
        <v>100</v>
      </c>
      <c r="Y4" s="18">
        <f>I4+J4+K4+L4+M4+N4+O4+P4</f>
        <v>34</v>
      </c>
      <c r="Z4" s="19">
        <f>Q4+R4+S4+T4+U4</f>
        <v>0</v>
      </c>
      <c r="AA4" s="20">
        <f>V4*$V$2+W4*$W$2+X4*$X$2</f>
        <v>43</v>
      </c>
      <c r="AB4" s="21">
        <f>IF((AA4+Z4+Y4)&gt;100,"err ",AA4+Z4+Y4)</f>
        <v>77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99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49</v>
      </c>
      <c r="AB5" s="21">
        <f>IF((AA5+Z5+Y5)&gt;100,"err ",AA5+Z5+Y5)</f>
        <v>99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89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100</v>
      </c>
      <c r="Y6" s="18">
        <f>I6+J6+K6+L6+M6+N6+O6+P6</f>
        <v>40</v>
      </c>
      <c r="Z6" s="19">
        <f>Q6+R6+S6+T6+U6</f>
        <v>0</v>
      </c>
      <c r="AA6" s="20">
        <f>V6*$V$2+W6*$W$2+X6*$X$2</f>
        <v>49</v>
      </c>
      <c r="AB6" s="21">
        <f>IF((AA6+Z6+Y6)&gt;100,"err ",AA6+Z6+Y6)</f>
        <v>89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3"/>
  <sheetViews>
    <sheetView topLeftCell="A12" workbookViewId="0">
      <selection activeCell="N14" sqref="N14"/>
    </sheetView>
  </sheetViews>
  <sheetFormatPr defaultColWidth="11.42578125" defaultRowHeight="15"/>
  <cols>
    <col min="1" max="2" width="7" bestFit="1" customWidth="1"/>
    <col min="3" max="3" width="4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37</v>
      </c>
      <c r="C1" s="1" t="s">
        <v>38</v>
      </c>
      <c r="D1" s="4" t="s">
        <v>39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40</v>
      </c>
      <c r="B3" s="11">
        <v>1</v>
      </c>
      <c r="C3" s="13" t="s">
        <v>41</v>
      </c>
      <c r="D3" s="14">
        <f>AB3</f>
        <v>90</v>
      </c>
      <c r="E3" s="12"/>
      <c r="F3" s="12"/>
      <c r="G3" s="12"/>
      <c r="I3" s="15">
        <v>10</v>
      </c>
      <c r="J3" s="15">
        <v>8</v>
      </c>
      <c r="K3" s="15">
        <v>8</v>
      </c>
      <c r="L3" s="15">
        <v>8</v>
      </c>
      <c r="M3" s="15">
        <v>8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100</v>
      </c>
      <c r="Y3" s="18">
        <f>I3+J3+K3+L3+M3+N3+O3+P3</f>
        <v>42</v>
      </c>
      <c r="Z3" s="19">
        <f>Q3+R3+S3+T3+U3</f>
        <v>0</v>
      </c>
      <c r="AA3" s="20">
        <f>V3*$V$2+W3*$W$2+X3*$X$2</f>
        <v>48</v>
      </c>
      <c r="AB3" s="21">
        <f>IF((AA3+Z3+Y3)&gt;100,"err ",AA3+Z3+Y3)</f>
        <v>90</v>
      </c>
    </row>
    <row r="4" spans="1:28">
      <c r="A4" s="11" t="s">
        <v>42</v>
      </c>
      <c r="B4" s="11">
        <v>2</v>
      </c>
      <c r="C4" s="13" t="s">
        <v>43</v>
      </c>
      <c r="D4" s="14">
        <f>AB4</f>
        <v>98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48</v>
      </c>
      <c r="AB4" s="21">
        <f>IF((AA4+Z4+Y4)&gt;100,"err ",AA4+Z4+Y4)</f>
        <v>98</v>
      </c>
    </row>
    <row r="5" spans="1:28">
      <c r="A5" s="11" t="s">
        <v>44</v>
      </c>
      <c r="B5" s="11">
        <v>3</v>
      </c>
      <c r="C5" s="13" t="s">
        <v>45</v>
      </c>
      <c r="D5" s="14">
        <f>AB5</f>
        <v>95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90</v>
      </c>
      <c r="Y5" s="18">
        <f>I5+J5+K5+L5+M5+N5+O5+P5</f>
        <v>50</v>
      </c>
      <c r="Z5" s="19">
        <f>Q5+R5+S5+T5+U5</f>
        <v>0</v>
      </c>
      <c r="AA5" s="20">
        <f>V5*$V$2+W5*$W$2+X5*$X$2</f>
        <v>45</v>
      </c>
      <c r="AB5" s="21">
        <f>IF((AA5+Z5+Y5)&gt;100,"err ",AA5+Z5+Y5)</f>
        <v>95</v>
      </c>
    </row>
    <row r="6" spans="1:28">
      <c r="A6" s="11" t="s">
        <v>46</v>
      </c>
      <c r="B6" s="11">
        <v>4</v>
      </c>
      <c r="C6" s="13" t="s">
        <v>47</v>
      </c>
      <c r="D6" s="14">
        <f>AB6</f>
        <v>96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8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95</v>
      </c>
      <c r="Y6" s="18">
        <f>I6+J6+K6+L6+M6+N6+O6+P6</f>
        <v>48</v>
      </c>
      <c r="Z6" s="19">
        <f>Q6+R6+S6+T6+U6</f>
        <v>0</v>
      </c>
      <c r="AA6" s="20">
        <f>V6*$V$2+W6*$W$2+X6*$X$2</f>
        <v>48</v>
      </c>
      <c r="AB6" s="21">
        <f>IF((AA6+Z6+Y6)&gt;100,"err ",AA6+Z6+Y6)</f>
        <v>96</v>
      </c>
    </row>
    <row r="7" spans="1:28">
      <c r="A7" s="11" t="s">
        <v>48</v>
      </c>
      <c r="B7" s="11">
        <v>5</v>
      </c>
      <c r="C7" s="13" t="s">
        <v>49</v>
      </c>
      <c r="D7" s="14">
        <f>AB7</f>
        <v>90</v>
      </c>
      <c r="E7" s="12"/>
      <c r="F7" s="12"/>
      <c r="G7" s="12"/>
      <c r="I7" s="15">
        <v>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40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90</v>
      </c>
    </row>
    <row r="8" spans="1:28">
      <c r="A8" s="11" t="s">
        <v>50</v>
      </c>
      <c r="B8" s="11">
        <v>6</v>
      </c>
      <c r="C8" s="13" t="s">
        <v>51</v>
      </c>
      <c r="D8" s="14">
        <f>AB8</f>
        <v>21</v>
      </c>
      <c r="E8" s="12"/>
      <c r="F8" s="12"/>
      <c r="G8" s="12"/>
      <c r="I8" s="15">
        <v>8</v>
      </c>
      <c r="J8" s="15">
        <v>0</v>
      </c>
      <c r="K8" s="15">
        <v>8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50</v>
      </c>
      <c r="W8" s="17"/>
      <c r="X8" s="17">
        <v>0</v>
      </c>
      <c r="Y8" s="18">
        <f>I8+J8+K8+L8+M8+N8+O8+P8</f>
        <v>16</v>
      </c>
      <c r="Z8" s="19">
        <f>Q8+R8+S8+T8+U8</f>
        <v>0</v>
      </c>
      <c r="AA8" s="20">
        <f>V8*$V$2+W8*$W$2+X8*$X$2</f>
        <v>5</v>
      </c>
      <c r="AB8" s="21">
        <f>IF((AA8+Z8+Y8)&gt;100,"err ",AA8+Z8+Y8)</f>
        <v>21</v>
      </c>
    </row>
    <row r="9" spans="1:28">
      <c r="A9" s="11" t="s">
        <v>52</v>
      </c>
      <c r="B9" s="11">
        <v>7</v>
      </c>
      <c r="C9" s="13" t="s">
        <v>53</v>
      </c>
      <c r="D9" s="14">
        <f>AB9</f>
        <v>89</v>
      </c>
      <c r="E9" s="12"/>
      <c r="F9" s="12"/>
      <c r="G9" s="12"/>
      <c r="I9" s="15">
        <v>8</v>
      </c>
      <c r="J9" s="15">
        <v>10</v>
      </c>
      <c r="K9" s="15">
        <v>8</v>
      </c>
      <c r="L9" s="15">
        <v>10</v>
      </c>
      <c r="M9" s="15">
        <v>8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90</v>
      </c>
      <c r="Y9" s="18">
        <f>I9+J9+K9+L9+M9+N9+O9+P9</f>
        <v>44</v>
      </c>
      <c r="Z9" s="19">
        <f>Q9+R9+S9+T9+U9</f>
        <v>0</v>
      </c>
      <c r="AA9" s="20">
        <f>V9*$V$2+W9*$W$2+X9*$X$2</f>
        <v>45</v>
      </c>
      <c r="AB9" s="21">
        <f>IF((AA9+Z9+Y9)&gt;100,"err ",AA9+Z9+Y9)</f>
        <v>89</v>
      </c>
    </row>
    <row r="10" spans="1:28">
      <c r="A10" s="11" t="s">
        <v>54</v>
      </c>
      <c r="B10" s="11">
        <v>8</v>
      </c>
      <c r="C10" s="13" t="s">
        <v>55</v>
      </c>
      <c r="D10" s="14">
        <f>AB10</f>
        <v>86</v>
      </c>
      <c r="E10" s="12"/>
      <c r="F10" s="12"/>
      <c r="G10" s="12"/>
      <c r="I10" s="15">
        <v>10</v>
      </c>
      <c r="J10" s="15">
        <v>8</v>
      </c>
      <c r="K10" s="15">
        <v>10</v>
      </c>
      <c r="L10" s="15">
        <v>8</v>
      </c>
      <c r="M10" s="15">
        <v>8</v>
      </c>
      <c r="N10" s="15"/>
      <c r="O10" s="15"/>
      <c r="P10" s="15"/>
      <c r="Q10" s="16"/>
      <c r="R10" s="16"/>
      <c r="S10" s="16"/>
      <c r="T10" s="16"/>
      <c r="U10" s="16"/>
      <c r="V10" s="17">
        <v>40</v>
      </c>
      <c r="W10" s="17"/>
      <c r="X10" s="17">
        <v>95</v>
      </c>
      <c r="Y10" s="18">
        <f>I10+J10+K10+L10+M10+N10+O10+P10</f>
        <v>44</v>
      </c>
      <c r="Z10" s="19">
        <f>Q10+R10+S10+T10+U10</f>
        <v>0</v>
      </c>
      <c r="AA10" s="20">
        <f>V10*$V$2+W10*$W$2+X10*$X$2</f>
        <v>42</v>
      </c>
      <c r="AB10" s="21">
        <f>IF((AA10+Z10+Y10)&gt;100,"err ",AA10+Z10+Y10)</f>
        <v>86</v>
      </c>
    </row>
    <row r="11" spans="1:28">
      <c r="A11" s="11" t="s">
        <v>56</v>
      </c>
      <c r="B11" s="11">
        <v>9</v>
      </c>
      <c r="C11" s="13" t="s">
        <v>57</v>
      </c>
      <c r="D11" s="14">
        <f>AB11</f>
        <v>97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90</v>
      </c>
      <c r="W11" s="17"/>
      <c r="X11" s="17">
        <v>95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47</v>
      </c>
      <c r="AB11" s="21">
        <f>IF((AA11+Z11+Y11)&gt;100,"err ",AA11+Z11+Y11)</f>
        <v>97</v>
      </c>
    </row>
    <row r="12" spans="1:28">
      <c r="A12" s="11" t="s">
        <v>58</v>
      </c>
      <c r="B12" s="11">
        <v>10</v>
      </c>
      <c r="C12" s="13" t="s">
        <v>59</v>
      </c>
      <c r="D12" s="14">
        <f>AB12</f>
        <v>0</v>
      </c>
      <c r="E12" s="12"/>
      <c r="F12" s="12"/>
      <c r="G12" s="12"/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0</v>
      </c>
      <c r="W12" s="17"/>
      <c r="X12" s="17">
        <v>0</v>
      </c>
      <c r="Y12" s="18">
        <f>I12+J12+K12+L12+M12+N12+O12+P12</f>
        <v>0</v>
      </c>
      <c r="Z12" s="19">
        <f>Q12+R12+S12+T12+U12</f>
        <v>0</v>
      </c>
      <c r="AA12" s="20">
        <f>V12*$V$2+W12*$W$2+X12*$X$2</f>
        <v>0</v>
      </c>
      <c r="AB12" s="21">
        <f>IF((AA12+Z12+Y12)&gt;100,"err ",AA12+Z12+Y12)</f>
        <v>0</v>
      </c>
    </row>
    <row r="13" spans="1:28">
      <c r="A13" s="11" t="s">
        <v>60</v>
      </c>
      <c r="B13" s="11">
        <v>11</v>
      </c>
      <c r="C13" s="13" t="s">
        <v>61</v>
      </c>
      <c r="D13" s="14">
        <f>AB13</f>
        <v>0</v>
      </c>
      <c r="E13" s="12"/>
      <c r="F13" s="12"/>
      <c r="G13" s="12"/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>
        <v>0</v>
      </c>
      <c r="Y13" s="18">
        <f>I13+J13+K13+L13+M13+N13+O13+P13</f>
        <v>0</v>
      </c>
      <c r="Z13" s="19">
        <f>Q13+R13+S13+T13+U13</f>
        <v>0</v>
      </c>
      <c r="AA13" s="20">
        <f>V13*$V$2+W13*$W$2+X13*$X$2</f>
        <v>0</v>
      </c>
      <c r="AB13" s="21">
        <f>IF((AA13+Z13+Y13)&gt;100,"err ",AA13+Z13+Y13)</f>
        <v>0</v>
      </c>
    </row>
    <row r="14" spans="1:28">
      <c r="A14" s="11" t="s">
        <v>62</v>
      </c>
      <c r="B14" s="11">
        <v>12</v>
      </c>
      <c r="C14" s="13" t="s">
        <v>63</v>
      </c>
      <c r="D14" s="14">
        <f>AB14</f>
        <v>98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80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48</v>
      </c>
      <c r="AB14" s="21">
        <f>IF((AA14+Z14+Y14)&gt;100,"err ",AA14+Z14+Y14)</f>
        <v>98</v>
      </c>
    </row>
    <row r="15" spans="1:28">
      <c r="A15" s="11" t="s">
        <v>64</v>
      </c>
      <c r="B15" s="11">
        <v>13</v>
      </c>
      <c r="C15" s="13" t="s">
        <v>65</v>
      </c>
      <c r="D15" s="14">
        <f>AB15</f>
        <v>97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95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47</v>
      </c>
      <c r="AB15" s="21">
        <f>IF((AA15+Z15+Y15)&gt;100,"err ",AA15+Z15+Y15)</f>
        <v>97</v>
      </c>
    </row>
    <row r="16" spans="1:28">
      <c r="A16" s="11" t="s">
        <v>66</v>
      </c>
      <c r="B16" s="11">
        <v>14</v>
      </c>
      <c r="C16" s="13" t="s">
        <v>67</v>
      </c>
      <c r="D16" s="14">
        <f>AB16</f>
        <v>16</v>
      </c>
      <c r="E16" s="12"/>
      <c r="F16" s="12"/>
      <c r="G16" s="12"/>
      <c r="I16" s="15">
        <v>8</v>
      </c>
      <c r="J16" s="15">
        <v>8</v>
      </c>
      <c r="K16" s="15">
        <v>0</v>
      </c>
      <c r="L16" s="15">
        <v>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0</v>
      </c>
      <c r="W16" s="17"/>
      <c r="X16" s="17">
        <v>0</v>
      </c>
      <c r="Y16" s="18">
        <f>I16+J16+K16+L16+M16+N16+O16+P16</f>
        <v>16</v>
      </c>
      <c r="Z16" s="19">
        <f>Q16+R16+S16+T16+U16</f>
        <v>0</v>
      </c>
      <c r="AA16" s="20">
        <f>V16*$V$2+W16*$W$2+X16*$X$2</f>
        <v>0</v>
      </c>
      <c r="AB16" s="21">
        <f>IF((AA16+Z16+Y16)&gt;100,"err ",AA16+Z16+Y16)</f>
        <v>16</v>
      </c>
    </row>
    <row r="17" spans="1:28">
      <c r="A17" s="11" t="s">
        <v>68</v>
      </c>
      <c r="B17" s="11">
        <v>15</v>
      </c>
      <c r="C17" s="13" t="s">
        <v>69</v>
      </c>
      <c r="D17" s="14">
        <f>AB17</f>
        <v>85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8</v>
      </c>
      <c r="M17" s="15">
        <v>8</v>
      </c>
      <c r="N17" s="15"/>
      <c r="O17" s="15"/>
      <c r="P17" s="15"/>
      <c r="Q17" s="16"/>
      <c r="R17" s="16"/>
      <c r="S17" s="16"/>
      <c r="T17" s="16"/>
      <c r="U17" s="16"/>
      <c r="V17" s="17">
        <v>30</v>
      </c>
      <c r="W17" s="17"/>
      <c r="X17" s="17">
        <v>90</v>
      </c>
      <c r="Y17" s="18">
        <f>I17+J17+K17+L17+M17+N17+O17+P17</f>
        <v>46</v>
      </c>
      <c r="Z17" s="19">
        <f>Q17+R17+S17+T17+U17</f>
        <v>0</v>
      </c>
      <c r="AA17" s="20">
        <f>V17*$V$2+W17*$W$2+X17*$X$2</f>
        <v>39</v>
      </c>
      <c r="AB17" s="21">
        <f>IF((AA17+Z17+Y17)&gt;100,"err ",AA17+Z17+Y17)</f>
        <v>85</v>
      </c>
    </row>
    <row r="18" spans="1:28">
      <c r="A18" s="11" t="s">
        <v>70</v>
      </c>
      <c r="B18" s="11">
        <v>16</v>
      </c>
      <c r="C18" s="13" t="s">
        <v>71</v>
      </c>
      <c r="D18" s="14">
        <f>AB18</f>
        <v>25</v>
      </c>
      <c r="E18" s="12"/>
      <c r="F18" s="12"/>
      <c r="G18" s="12"/>
      <c r="I18" s="15">
        <v>0</v>
      </c>
      <c r="J18" s="15">
        <v>0</v>
      </c>
      <c r="K18" s="15">
        <v>0</v>
      </c>
      <c r="L18" s="15">
        <v>8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70</v>
      </c>
      <c r="W18" s="17"/>
      <c r="X18" s="17">
        <v>0</v>
      </c>
      <c r="Y18" s="18">
        <f>I18+J18+K18+L18+M18+N18+O18+P18</f>
        <v>18</v>
      </c>
      <c r="Z18" s="19">
        <f>Q18+R18+S18+T18+U18</f>
        <v>0</v>
      </c>
      <c r="AA18" s="20">
        <f>V18*$V$2+W18*$W$2+X18*$X$2</f>
        <v>7</v>
      </c>
      <c r="AB18" s="21">
        <f>IF((AA18+Z18+Y18)&gt;100,"err ",AA18+Z18+Y18)</f>
        <v>25</v>
      </c>
    </row>
    <row r="19" spans="1:28">
      <c r="A19" s="11" t="s">
        <v>72</v>
      </c>
      <c r="B19" s="11">
        <v>17</v>
      </c>
      <c r="C19" s="13" t="s">
        <v>73</v>
      </c>
      <c r="D19" s="14">
        <f>AB19</f>
        <v>63</v>
      </c>
      <c r="E19" s="12"/>
      <c r="F19" s="12"/>
      <c r="G19" s="12"/>
      <c r="I19" s="15">
        <v>10</v>
      </c>
      <c r="J19" s="15">
        <v>8</v>
      </c>
      <c r="K19" s="15">
        <v>10</v>
      </c>
      <c r="L19" s="15">
        <v>8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70</v>
      </c>
      <c r="W19" s="17"/>
      <c r="X19" s="17">
        <v>50</v>
      </c>
      <c r="Y19" s="18">
        <f>I19+J19+K19+L19+M19+N19+O19+P19</f>
        <v>36</v>
      </c>
      <c r="Z19" s="19">
        <f>Q19+R19+S19+T19+U19</f>
        <v>0</v>
      </c>
      <c r="AA19" s="20">
        <f>V19*$V$2+W19*$W$2+X19*$X$2</f>
        <v>27</v>
      </c>
      <c r="AB19" s="21">
        <f>IF((AA19+Z19+Y19)&gt;100,"err ",AA19+Z19+Y19)</f>
        <v>63</v>
      </c>
    </row>
    <row r="20" spans="1:28">
      <c r="A20" s="11" t="s">
        <v>74</v>
      </c>
      <c r="B20" s="11">
        <v>18</v>
      </c>
      <c r="C20" s="13" t="s">
        <v>75</v>
      </c>
      <c r="D20" s="14">
        <f>AB20</f>
        <v>6</v>
      </c>
      <c r="E20" s="12"/>
      <c r="F20" s="12"/>
      <c r="G20" s="12"/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17">
        <v>60</v>
      </c>
      <c r="W20" s="17"/>
      <c r="X20" s="17">
        <v>0</v>
      </c>
      <c r="Y20" s="18">
        <f>I20+J20+K20+L20+M20+N20+O20+P20</f>
        <v>0</v>
      </c>
      <c r="Z20" s="19">
        <f>Q20+R20+S20+T20+U20</f>
        <v>0</v>
      </c>
      <c r="AA20" s="20">
        <f>V20*$V$2+W20*$W$2+X20*$X$2</f>
        <v>6</v>
      </c>
      <c r="AB20" s="21">
        <f>IF((AA20+Z20+Y20)&gt;100,"err ",AA20+Z20+Y20)</f>
        <v>6</v>
      </c>
    </row>
    <row r="21" spans="1:28">
      <c r="A21" s="11" t="s">
        <v>76</v>
      </c>
      <c r="B21" s="11">
        <v>19</v>
      </c>
      <c r="C21" s="13" t="s">
        <v>77</v>
      </c>
      <c r="D21" s="14">
        <f>AB21</f>
        <v>52</v>
      </c>
      <c r="E21" s="12"/>
      <c r="F21" s="12"/>
      <c r="G21" s="12"/>
      <c r="I21" s="15">
        <v>10</v>
      </c>
      <c r="J21" s="15">
        <v>8</v>
      </c>
      <c r="K21" s="15">
        <v>0</v>
      </c>
      <c r="L21" s="15">
        <v>10</v>
      </c>
      <c r="M21" s="15">
        <v>0</v>
      </c>
      <c r="N21" s="15"/>
      <c r="O21" s="15"/>
      <c r="P21" s="15"/>
      <c r="Q21" s="16"/>
      <c r="R21" s="16"/>
      <c r="S21" s="16"/>
      <c r="T21" s="16"/>
      <c r="U21" s="16"/>
      <c r="V21" s="17">
        <v>40</v>
      </c>
      <c r="W21" s="17"/>
      <c r="X21" s="17">
        <v>50</v>
      </c>
      <c r="Y21" s="18">
        <f>I21+J21+K21+L21+M21+N21+O21+P21</f>
        <v>28</v>
      </c>
      <c r="Z21" s="19">
        <f>Q21+R21+S21+T21+U21</f>
        <v>0</v>
      </c>
      <c r="AA21" s="20">
        <f>V21*$V$2+W21*$W$2+X21*$X$2</f>
        <v>24</v>
      </c>
      <c r="AB21" s="21">
        <f>IF((AA21+Z21+Y21)&gt;100,"err ",AA21+Z21+Y21)</f>
        <v>52</v>
      </c>
    </row>
    <row r="22" spans="1:28">
      <c r="A22" s="11" t="s">
        <v>78</v>
      </c>
      <c r="B22" s="11">
        <v>20</v>
      </c>
      <c r="C22" s="13" t="s">
        <v>79</v>
      </c>
      <c r="D22" s="14">
        <f>AB22</f>
        <v>97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9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95</v>
      </c>
      <c r="Y22" s="18">
        <f>I22+J22+K22+L22+M22+N22+O22+P22</f>
        <v>49</v>
      </c>
      <c r="Z22" s="19">
        <f>Q22+R22+S22+T22+U22</f>
        <v>0</v>
      </c>
      <c r="AA22" s="20">
        <f>V22*$V$2+W22*$W$2+X22*$X$2</f>
        <v>48</v>
      </c>
      <c r="AB22" s="21">
        <f>IF((AA22+Z22+Y22)&gt;100,"err ",AA22+Z22+Y22)</f>
        <v>97</v>
      </c>
    </row>
    <row r="23" spans="1:28">
      <c r="A23" s="11" t="s">
        <v>80</v>
      </c>
      <c r="B23" s="11">
        <v>21</v>
      </c>
      <c r="C23" s="13" t="s">
        <v>81</v>
      </c>
      <c r="D23" s="14">
        <f>AB23</f>
        <v>47</v>
      </c>
      <c r="E23" s="12"/>
      <c r="F23" s="12"/>
      <c r="G23" s="12"/>
      <c r="I23" s="15">
        <v>10</v>
      </c>
      <c r="J23" s="15">
        <v>8</v>
      </c>
      <c r="K23" s="15">
        <v>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90</v>
      </c>
      <c r="W23" s="17"/>
      <c r="X23" s="17">
        <v>0</v>
      </c>
      <c r="Y23" s="18">
        <f>I23+J23+K23+L23+M23+N23+O23+P23</f>
        <v>38</v>
      </c>
      <c r="Z23" s="19">
        <f>Q23+R23+S23+T23+U23</f>
        <v>0</v>
      </c>
      <c r="AA23" s="20">
        <f>V23*$V$2+W23*$W$2+X23*$X$2</f>
        <v>9</v>
      </c>
      <c r="AB23" s="21">
        <f>IF((AA23+Z23+Y23)&gt;100,"err ",AA23+Z23+Y23)</f>
        <v>47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1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1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1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1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1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1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1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1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1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1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100-00005401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7"/>
  <sheetViews>
    <sheetView tabSelected="1" workbookViewId="0">
      <selection activeCell="U7" sqref="U7"/>
    </sheetView>
  </sheetViews>
  <sheetFormatPr defaultColWidth="11.42578125" defaultRowHeight="15"/>
  <cols>
    <col min="1" max="2" width="7" bestFit="1" customWidth="1"/>
    <col min="3" max="3" width="4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82</v>
      </c>
      <c r="C1" s="1" t="s">
        <v>83</v>
      </c>
      <c r="D1" s="4" t="s">
        <v>84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85</v>
      </c>
      <c r="B3" s="11">
        <v>1</v>
      </c>
      <c r="C3" s="13" t="s">
        <v>86</v>
      </c>
      <c r="D3" s="14">
        <f>AB3</f>
        <v>90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7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70</v>
      </c>
      <c r="W3" s="17"/>
      <c r="X3" s="17">
        <v>90</v>
      </c>
      <c r="Y3" s="18">
        <f>I3+J3+K3+L3+M3+N3+O3+P3</f>
        <v>47</v>
      </c>
      <c r="Z3" s="19">
        <f>Q3+R3+S3+T3+U3</f>
        <v>0</v>
      </c>
      <c r="AA3" s="20">
        <f>V3*$V$2+W3*$W$2+X3*$X$2</f>
        <v>43</v>
      </c>
      <c r="AB3" s="21">
        <f>IF((AA3+Z3+Y3)&gt;100,"err ",AA3+Z3+Y3)</f>
        <v>90</v>
      </c>
    </row>
    <row r="4" spans="1:28">
      <c r="A4" s="11" t="s">
        <v>87</v>
      </c>
      <c r="B4" s="11">
        <v>2</v>
      </c>
      <c r="C4" s="13" t="s">
        <v>88</v>
      </c>
      <c r="D4" s="14">
        <f>AB4</f>
        <v>98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48</v>
      </c>
      <c r="AB4" s="21">
        <f>IF((AA4+Z4+Y4)&gt;100,"err ",AA4+Z4+Y4)</f>
        <v>98</v>
      </c>
    </row>
    <row r="5" spans="1:28">
      <c r="A5" s="11" t="s">
        <v>89</v>
      </c>
      <c r="B5" s="11">
        <v>3</v>
      </c>
      <c r="C5" s="13" t="s">
        <v>90</v>
      </c>
      <c r="D5" s="14">
        <f>AB5</f>
        <v>59.5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95</v>
      </c>
      <c r="W5" s="17"/>
      <c r="X5" s="17">
        <v>0</v>
      </c>
      <c r="Y5" s="18">
        <f>I5+J5+K5+L5+M5+N5+O5+P5</f>
        <v>50</v>
      </c>
      <c r="Z5" s="19">
        <f>Q5+R5+S5+T5+U5</f>
        <v>0</v>
      </c>
      <c r="AA5" s="20">
        <f>V5*$V$2+W5*$W$2+X5*$X$2</f>
        <v>9.5</v>
      </c>
      <c r="AB5" s="21">
        <f>IF((AA5+Z5+Y5)&gt;100,"err ",AA5+Z5+Y5)</f>
        <v>59.5</v>
      </c>
    </row>
    <row r="6" spans="1:28">
      <c r="A6" s="11" t="s">
        <v>91</v>
      </c>
      <c r="B6" s="11">
        <v>4</v>
      </c>
      <c r="C6" s="13" t="s">
        <v>92</v>
      </c>
      <c r="D6" s="14">
        <f>AB6</f>
        <v>92</v>
      </c>
      <c r="E6" s="12"/>
      <c r="F6" s="12"/>
      <c r="G6" s="12"/>
      <c r="I6" s="15">
        <v>10</v>
      </c>
      <c r="J6" s="15">
        <v>10</v>
      </c>
      <c r="K6" s="15">
        <v>8</v>
      </c>
      <c r="L6" s="15">
        <v>8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60</v>
      </c>
      <c r="W6" s="17"/>
      <c r="X6" s="17">
        <v>100</v>
      </c>
      <c r="Y6" s="18">
        <f>I6+J6+K6+L6+M6+N6+O6+P6</f>
        <v>46</v>
      </c>
      <c r="Z6" s="19">
        <f>Q6+R6+S6+T6+U6</f>
        <v>0</v>
      </c>
      <c r="AA6" s="20">
        <f>V6*$V$2+W6*$W$2+X6*$X$2</f>
        <v>46</v>
      </c>
      <c r="AB6" s="21">
        <f>IF((AA6+Z6+Y6)&gt;100,"err ",AA6+Z6+Y6)</f>
        <v>92</v>
      </c>
    </row>
    <row r="7" spans="1:28">
      <c r="A7" s="11" t="s">
        <v>93</v>
      </c>
      <c r="B7" s="11">
        <v>5</v>
      </c>
      <c r="C7" s="13" t="s">
        <v>94</v>
      </c>
      <c r="D7" s="14">
        <f>AB7</f>
        <v>99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49</v>
      </c>
      <c r="AB7" s="21">
        <f>IF((AA7+Z7+Y7)&gt;100,"err ",AA7+Z7+Y7)</f>
        <v>99</v>
      </c>
    </row>
    <row r="8" spans="1:28">
      <c r="A8" s="11" t="s">
        <v>95</v>
      </c>
      <c r="B8" s="11">
        <v>6</v>
      </c>
      <c r="C8" s="13" t="s">
        <v>96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97</v>
      </c>
      <c r="B9" s="11">
        <v>7</v>
      </c>
      <c r="C9" s="13" t="s">
        <v>98</v>
      </c>
      <c r="D9" s="14">
        <f>AB9</f>
        <v>89</v>
      </c>
      <c r="E9" s="12"/>
      <c r="F9" s="12"/>
      <c r="G9" s="12"/>
      <c r="I9" s="15">
        <v>10</v>
      </c>
      <c r="J9" s="15">
        <v>8</v>
      </c>
      <c r="K9" s="15">
        <v>8</v>
      </c>
      <c r="L9" s="15">
        <v>8</v>
      </c>
      <c r="M9" s="15">
        <v>8</v>
      </c>
      <c r="N9" s="15"/>
      <c r="O9" s="15"/>
      <c r="P9" s="15"/>
      <c r="Q9" s="16"/>
      <c r="R9" s="16"/>
      <c r="S9" s="16"/>
      <c r="T9" s="16"/>
      <c r="U9" s="16"/>
      <c r="V9" s="17">
        <v>70</v>
      </c>
      <c r="W9" s="17"/>
      <c r="X9" s="17">
        <v>100</v>
      </c>
      <c r="Y9" s="18">
        <f>I9+J9+K9+L9+M9+N9+O9+P9</f>
        <v>42</v>
      </c>
      <c r="Z9" s="19">
        <f>Q9+R9+S9+T9+U9</f>
        <v>0</v>
      </c>
      <c r="AA9" s="20">
        <f>V9*$V$2+W9*$W$2+X9*$X$2</f>
        <v>47</v>
      </c>
      <c r="AB9" s="21">
        <f>IF((AA9+Z9+Y9)&gt;100,"err ",AA9+Z9+Y9)</f>
        <v>89</v>
      </c>
    </row>
    <row r="10" spans="1:28">
      <c r="A10" s="11" t="s">
        <v>99</v>
      </c>
      <c r="B10" s="11">
        <v>8</v>
      </c>
      <c r="C10" s="13" t="s">
        <v>100</v>
      </c>
      <c r="D10" s="14">
        <f>AB10</f>
        <v>96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90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46</v>
      </c>
      <c r="AB10" s="21">
        <f>IF((AA10+Z10+Y10)&gt;100,"err ",AA10+Z10+Y10)</f>
        <v>96</v>
      </c>
    </row>
    <row r="11" spans="1:28">
      <c r="A11" s="11" t="s">
        <v>101</v>
      </c>
      <c r="B11" s="11">
        <v>9</v>
      </c>
      <c r="C11" s="13" t="s">
        <v>102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103</v>
      </c>
      <c r="B12" s="11">
        <v>10</v>
      </c>
      <c r="C12" s="13" t="s">
        <v>104</v>
      </c>
      <c r="D12" s="14">
        <f>AB12</f>
        <v>80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50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30</v>
      </c>
      <c r="AB12" s="21">
        <f>IF((AA12+Z12+Y12)&gt;100,"err ",AA12+Z12+Y12)</f>
        <v>80</v>
      </c>
    </row>
    <row r="13" spans="1:28">
      <c r="A13" s="11" t="s">
        <v>105</v>
      </c>
      <c r="B13" s="11">
        <v>11</v>
      </c>
      <c r="C13" s="13" t="s">
        <v>106</v>
      </c>
      <c r="D13" s="14">
        <f>AB13</f>
        <v>82</v>
      </c>
      <c r="E13" s="12"/>
      <c r="F13" s="12"/>
      <c r="G13" s="12"/>
      <c r="I13" s="15">
        <v>10</v>
      </c>
      <c r="J13" s="15">
        <v>8</v>
      </c>
      <c r="K13" s="15">
        <v>0</v>
      </c>
      <c r="L13" s="15">
        <v>8</v>
      </c>
      <c r="M13" s="15">
        <v>8</v>
      </c>
      <c r="N13" s="15"/>
      <c r="O13" s="15"/>
      <c r="P13" s="15"/>
      <c r="Q13" s="16"/>
      <c r="R13" s="16"/>
      <c r="S13" s="16"/>
      <c r="T13" s="16"/>
      <c r="U13" s="16"/>
      <c r="V13" s="17">
        <v>80</v>
      </c>
      <c r="W13" s="17"/>
      <c r="X13" s="17">
        <v>100</v>
      </c>
      <c r="Y13" s="18">
        <f>I13+J13+K13+L13+M13+N13+O13+P13</f>
        <v>34</v>
      </c>
      <c r="Z13" s="19">
        <f>Q13+R13+S13+T13+U13</f>
        <v>0</v>
      </c>
      <c r="AA13" s="20">
        <f>V13*$V$2+W13*$W$2+X13*$X$2</f>
        <v>48</v>
      </c>
      <c r="AB13" s="21">
        <f>IF((AA13+Z13+Y13)&gt;100,"err ",AA13+Z13+Y13)</f>
        <v>82</v>
      </c>
    </row>
    <row r="14" spans="1:28">
      <c r="A14" s="11" t="s">
        <v>107</v>
      </c>
      <c r="B14" s="11">
        <v>12</v>
      </c>
      <c r="C14" s="13" t="s">
        <v>108</v>
      </c>
      <c r="D14" s="14">
        <f>AB14</f>
        <v>92</v>
      </c>
      <c r="E14" s="12"/>
      <c r="F14" s="12"/>
      <c r="G14" s="12"/>
      <c r="I14" s="15">
        <v>10</v>
      </c>
      <c r="J14" s="15">
        <v>10</v>
      </c>
      <c r="K14" s="15">
        <v>8</v>
      </c>
      <c r="L14" s="15">
        <v>8</v>
      </c>
      <c r="M14" s="15">
        <v>8</v>
      </c>
      <c r="N14" s="15"/>
      <c r="O14" s="15"/>
      <c r="P14" s="15"/>
      <c r="Q14" s="16"/>
      <c r="R14" s="16"/>
      <c r="S14" s="16"/>
      <c r="T14" s="16"/>
      <c r="U14" s="16"/>
      <c r="V14" s="17">
        <v>80</v>
      </c>
      <c r="W14" s="17"/>
      <c r="X14" s="17">
        <v>100</v>
      </c>
      <c r="Y14" s="18">
        <f>I14+J14+K14+L14+M14+N14+O14+P14</f>
        <v>44</v>
      </c>
      <c r="Z14" s="19">
        <f>Q14+R14+S14+T14+U14</f>
        <v>0</v>
      </c>
      <c r="AA14" s="20">
        <f>V14*$V$2+W14*$W$2+X14*$X$2</f>
        <v>48</v>
      </c>
      <c r="AB14" s="21">
        <f>IF((AA14+Z14+Y14)&gt;100,"err ",AA14+Z14+Y14)</f>
        <v>92</v>
      </c>
    </row>
    <row r="15" spans="1:28">
      <c r="A15" s="11" t="s">
        <v>109</v>
      </c>
      <c r="B15" s="11">
        <v>13</v>
      </c>
      <c r="C15" s="13" t="s">
        <v>110</v>
      </c>
      <c r="D15" s="14">
        <f>AB15</f>
        <v>73</v>
      </c>
      <c r="E15" s="12"/>
      <c r="F15" s="12"/>
      <c r="G15" s="12"/>
      <c r="I15" s="15">
        <v>0</v>
      </c>
      <c r="J15" s="15">
        <v>10</v>
      </c>
      <c r="K15" s="15">
        <v>8</v>
      </c>
      <c r="L15" s="15">
        <v>0</v>
      </c>
      <c r="M15" s="15">
        <v>8</v>
      </c>
      <c r="N15" s="15"/>
      <c r="O15" s="15"/>
      <c r="P15" s="15"/>
      <c r="Q15" s="16"/>
      <c r="R15" s="16"/>
      <c r="S15" s="16"/>
      <c r="T15" s="16"/>
      <c r="U15" s="16"/>
      <c r="V15" s="17">
        <v>70</v>
      </c>
      <c r="W15" s="17"/>
      <c r="X15" s="17">
        <v>100</v>
      </c>
      <c r="Y15" s="18">
        <f>I15+J15+K15+L15+M15+N15+O15+P15</f>
        <v>26</v>
      </c>
      <c r="Z15" s="19">
        <f>Q15+R15+S15+T15+U15</f>
        <v>0</v>
      </c>
      <c r="AA15" s="20">
        <f>V15*$V$2+W15*$W$2+X15*$X$2</f>
        <v>47</v>
      </c>
      <c r="AB15" s="21">
        <f>IF((AA15+Z15+Y15)&gt;100,"err ",AA15+Z15+Y15)</f>
        <v>73</v>
      </c>
    </row>
    <row r="16" spans="1:28">
      <c r="A16" s="11" t="s">
        <v>111</v>
      </c>
      <c r="B16" s="11">
        <v>14</v>
      </c>
      <c r="C16" s="13" t="s">
        <v>112</v>
      </c>
      <c r="D16" s="14">
        <f>AB16</f>
        <v>96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80</v>
      </c>
      <c r="W16" s="17"/>
      <c r="X16" s="17">
        <v>95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46</v>
      </c>
      <c r="AB16" s="21">
        <f>IF((AA16+Z16+Y16)&gt;100,"err ",AA16+Z16+Y16)</f>
        <v>96</v>
      </c>
    </row>
    <row r="17" spans="1:28">
      <c r="A17" s="11" t="s">
        <v>113</v>
      </c>
      <c r="B17" s="11">
        <v>15</v>
      </c>
      <c r="C17" s="13" t="s">
        <v>114</v>
      </c>
      <c r="D17" s="14">
        <f>AB17</f>
        <v>84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8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80</v>
      </c>
      <c r="W17" s="17"/>
      <c r="X17" s="17">
        <v>95</v>
      </c>
      <c r="Y17" s="18">
        <f>I17+J17+K17+L17+M17+N17+O17+P17</f>
        <v>38</v>
      </c>
      <c r="Z17" s="19">
        <f>Q17+R17+S17+T17+U17</f>
        <v>0</v>
      </c>
      <c r="AA17" s="20">
        <f>V17*$V$2+W17*$W$2+X17*$X$2</f>
        <v>46</v>
      </c>
      <c r="AB17" s="21">
        <f>IF((AA17+Z17+Y17)&gt;100,"err ",AA17+Z17+Y17)</f>
        <v>84</v>
      </c>
    </row>
  </sheetData>
  <sheetProtection password="E1ED" sheet="1" objects="1" scenarios="1"/>
  <dataValidations count="16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17 D3:D17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2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2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2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2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2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200-0000EE00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6"/>
  <sheetViews>
    <sheetView workbookViewId="0">
      <selection activeCell="X5" sqref="X5"/>
    </sheetView>
  </sheetViews>
  <sheetFormatPr defaultColWidth="11.42578125" defaultRowHeight="15"/>
  <cols>
    <col min="1" max="2" width="7" bestFit="1" customWidth="1"/>
    <col min="3" max="3" width="3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115</v>
      </c>
      <c r="C1" s="1" t="s">
        <v>116</v>
      </c>
      <c r="D1" s="4" t="s">
        <v>117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118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119</v>
      </c>
      <c r="B3" s="11">
        <v>1</v>
      </c>
      <c r="C3" s="13" t="s">
        <v>120</v>
      </c>
      <c r="D3" s="14">
        <f>AB3</f>
        <v>98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48</v>
      </c>
      <c r="AB3" s="21">
        <f>IF((AA3+Z3+Y3)&gt;100,"err ",AA3+Z3+Y3)</f>
        <v>98</v>
      </c>
    </row>
    <row r="4" spans="1:28">
      <c r="A4" s="11" t="s">
        <v>121</v>
      </c>
      <c r="B4" s="11">
        <v>2</v>
      </c>
      <c r="C4" s="13" t="s">
        <v>122</v>
      </c>
      <c r="D4" s="14">
        <f>AB4</f>
        <v>97</v>
      </c>
      <c r="E4" s="12"/>
      <c r="F4" s="12"/>
      <c r="G4" s="12"/>
      <c r="I4" s="15">
        <v>10</v>
      </c>
      <c r="J4" s="15">
        <v>10</v>
      </c>
      <c r="K4" s="15">
        <v>8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100</v>
      </c>
      <c r="Y4" s="18">
        <f>I4+J4+K4+L4+M4+N4+O4+P4</f>
        <v>48</v>
      </c>
      <c r="Z4" s="19">
        <f>Q4+R4+S4+T4+U4</f>
        <v>0</v>
      </c>
      <c r="AA4" s="20">
        <f>V4*$V$2+W4*$W$2+X4*$X$2</f>
        <v>49</v>
      </c>
      <c r="AB4" s="21">
        <f>IF((AA4+Z4+Y4)&gt;100,"err ",AA4+Z4+Y4)</f>
        <v>97</v>
      </c>
    </row>
    <row r="5" spans="1:28">
      <c r="A5" s="11" t="s">
        <v>123</v>
      </c>
      <c r="B5" s="11">
        <v>3</v>
      </c>
      <c r="C5" s="13" t="s">
        <v>124</v>
      </c>
      <c r="D5" s="14">
        <f>AB5</f>
        <v>30</v>
      </c>
      <c r="E5" s="12"/>
      <c r="F5" s="12"/>
      <c r="G5" s="12"/>
      <c r="I5" s="15">
        <v>10</v>
      </c>
      <c r="J5" s="15">
        <v>8</v>
      </c>
      <c r="K5" s="15">
        <v>8</v>
      </c>
      <c r="L5" s="15">
        <v>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40</v>
      </c>
      <c r="W5" s="17"/>
      <c r="X5" s="17">
        <v>0</v>
      </c>
      <c r="Y5" s="18">
        <f>I5+J5+K5+L5+M5+N5+O5+P5</f>
        <v>26</v>
      </c>
      <c r="Z5" s="19">
        <f>Q5+R5+S5+T5+U5</f>
        <v>0</v>
      </c>
      <c r="AA5" s="20">
        <f>V5*$V$2+W5*$W$2+X5*$X$2</f>
        <v>4</v>
      </c>
      <c r="AB5" s="21">
        <f>IF((AA5+Z5+Y5)&gt;100,"err ",AA5+Z5+Y5)</f>
        <v>30</v>
      </c>
    </row>
    <row r="6" spans="1:28">
      <c r="A6" s="11" t="s">
        <v>125</v>
      </c>
      <c r="B6" s="11">
        <v>4</v>
      </c>
      <c r="C6" s="13" t="s">
        <v>126</v>
      </c>
      <c r="D6" s="14">
        <f>AB6</f>
        <v>55</v>
      </c>
      <c r="E6" s="12"/>
      <c r="F6" s="12"/>
      <c r="G6" s="12"/>
      <c r="I6" s="15">
        <v>8</v>
      </c>
      <c r="J6" s="15">
        <v>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70</v>
      </c>
      <c r="W6" s="17"/>
      <c r="X6" s="17">
        <v>100</v>
      </c>
      <c r="Y6" s="18">
        <f>I6+J6+K6+L6+M6+N6+O6+P6</f>
        <v>8</v>
      </c>
      <c r="Z6" s="19">
        <f>Q6+R6+S6+T6+U6</f>
        <v>0</v>
      </c>
      <c r="AA6" s="20">
        <f>V6*$V$2+W6*$W$2+X6*$X$2</f>
        <v>47</v>
      </c>
      <c r="AB6" s="21">
        <f>IF((AA6+Z6+Y6)&gt;100,"err ",AA6+Z6+Y6)</f>
        <v>55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9"/>
  <sheetViews>
    <sheetView workbookViewId="0">
      <selection activeCell="X9" sqref="X9"/>
    </sheetView>
  </sheetViews>
  <sheetFormatPr defaultColWidth="11.42578125" defaultRowHeight="1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127</v>
      </c>
      <c r="C1" s="1" t="s">
        <v>128</v>
      </c>
      <c r="D1" s="4" t="s">
        <v>129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130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131</v>
      </c>
      <c r="B3" s="11">
        <v>1</v>
      </c>
      <c r="C3" s="13" t="s">
        <v>132</v>
      </c>
      <c r="D3" s="14">
        <f>AB3</f>
        <v>99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49</v>
      </c>
      <c r="AB3" s="21">
        <f>IF((AA3+Z3+Y3)&gt;100,"err ",AA3+Z3+Y3)</f>
        <v>99</v>
      </c>
    </row>
    <row r="4" spans="1:28">
      <c r="A4" s="11" t="s">
        <v>133</v>
      </c>
      <c r="B4" s="11">
        <v>2</v>
      </c>
      <c r="C4" s="13" t="s">
        <v>134</v>
      </c>
      <c r="D4" s="14">
        <f>AB4</f>
        <v>50</v>
      </c>
      <c r="E4" s="12"/>
      <c r="F4" s="12"/>
      <c r="G4" s="12"/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50</v>
      </c>
    </row>
    <row r="5" spans="1:28">
      <c r="A5" s="11" t="s">
        <v>135</v>
      </c>
      <c r="B5" s="11">
        <v>3</v>
      </c>
      <c r="C5" s="13" t="s">
        <v>136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137</v>
      </c>
      <c r="B6" s="11">
        <v>4</v>
      </c>
      <c r="C6" s="13" t="s">
        <v>138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139</v>
      </c>
      <c r="B7" s="11">
        <v>5</v>
      </c>
      <c r="C7" s="13" t="s">
        <v>140</v>
      </c>
      <c r="D7" s="14">
        <f>AB7</f>
        <v>99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9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49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99</v>
      </c>
    </row>
    <row r="8" spans="1:28">
      <c r="A8" s="11" t="s">
        <v>141</v>
      </c>
      <c r="B8" s="11">
        <v>6</v>
      </c>
      <c r="C8" s="13" t="s">
        <v>142</v>
      </c>
      <c r="D8" s="14">
        <f>AB8</f>
        <v>96</v>
      </c>
      <c r="E8" s="12"/>
      <c r="F8" s="12"/>
      <c r="G8" s="12"/>
      <c r="I8" s="15">
        <v>8</v>
      </c>
      <c r="J8" s="15">
        <v>8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46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96</v>
      </c>
    </row>
    <row r="9" spans="1:28">
      <c r="A9" s="11" t="s">
        <v>143</v>
      </c>
      <c r="B9" s="11">
        <v>7</v>
      </c>
      <c r="C9" s="13" t="s">
        <v>144</v>
      </c>
      <c r="D9" s="14">
        <f>AB9</f>
        <v>99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49</v>
      </c>
      <c r="AB9" s="21">
        <f>IF((AA9+Z9+Y9)&gt;100,"err ",AA9+Z9+Y9)</f>
        <v>99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4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4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400-00006600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1"/>
  <sheetViews>
    <sheetView workbookViewId="0">
      <selection activeCell="X11" sqref="X11"/>
    </sheetView>
  </sheetViews>
  <sheetFormatPr defaultColWidth="11.42578125" defaultRowHeight="1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145</v>
      </c>
      <c r="C1" s="1" t="s">
        <v>146</v>
      </c>
      <c r="D1" s="4" t="s">
        <v>147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148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149</v>
      </c>
      <c r="B3" s="11">
        <v>1</v>
      </c>
      <c r="C3" s="13" t="s">
        <v>150</v>
      </c>
      <c r="D3" s="14">
        <f>AB3</f>
        <v>96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8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95</v>
      </c>
      <c r="Y3" s="18">
        <f>I3+J3+K3+L3+M3+N3+O3+P3</f>
        <v>48</v>
      </c>
      <c r="Z3" s="19">
        <f>Q3+R3+S3+T3+U3</f>
        <v>0</v>
      </c>
      <c r="AA3" s="20">
        <f>V3*$V$2+W3*$W$2+X3*$X$2</f>
        <v>48</v>
      </c>
      <c r="AB3" s="21">
        <f>IF((AA3+Z3+Y3)&gt;100,"err ",AA3+Z3+Y3)</f>
        <v>96</v>
      </c>
    </row>
    <row r="4" spans="1:28">
      <c r="A4" s="11" t="s">
        <v>151</v>
      </c>
      <c r="B4" s="11">
        <v>2</v>
      </c>
      <c r="C4" s="13" t="s">
        <v>152</v>
      </c>
      <c r="D4" s="14">
        <f>AB4</f>
        <v>96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8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100</v>
      </c>
      <c r="Y4" s="18">
        <f>I4+J4+K4+L4+M4+N4+O4+P4</f>
        <v>48</v>
      </c>
      <c r="Z4" s="19">
        <f>Q4+R4+S4+T4+U4</f>
        <v>0</v>
      </c>
      <c r="AA4" s="20">
        <f>V4*$V$2+W4*$W$2+X4*$X$2</f>
        <v>48</v>
      </c>
      <c r="AB4" s="21">
        <f>IF((AA4+Z4+Y4)&gt;100,"err ",AA4+Z4+Y4)</f>
        <v>96</v>
      </c>
    </row>
    <row r="5" spans="1:28">
      <c r="A5" s="11" t="s">
        <v>153</v>
      </c>
      <c r="B5" s="11">
        <v>3</v>
      </c>
      <c r="C5" s="13" t="s">
        <v>154</v>
      </c>
      <c r="D5" s="14">
        <f>AB5</f>
        <v>89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100</v>
      </c>
      <c r="Y5" s="18">
        <f>I5+J5+K5+L5+M5+N5+O5+P5</f>
        <v>40</v>
      </c>
      <c r="Z5" s="19">
        <f>Q5+R5+S5+T5+U5</f>
        <v>0</v>
      </c>
      <c r="AA5" s="20">
        <f>V5*$V$2+W5*$W$2+X5*$X$2</f>
        <v>49</v>
      </c>
      <c r="AB5" s="21">
        <f>IF((AA5+Z5+Y5)&gt;100,"err ",AA5+Z5+Y5)</f>
        <v>89</v>
      </c>
    </row>
    <row r="6" spans="1:28">
      <c r="A6" s="11" t="s">
        <v>155</v>
      </c>
      <c r="B6" s="11">
        <v>4</v>
      </c>
      <c r="C6" s="13" t="s">
        <v>156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157</v>
      </c>
      <c r="B7" s="11">
        <v>5</v>
      </c>
      <c r="C7" s="13" t="s">
        <v>158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159</v>
      </c>
      <c r="B8" s="11">
        <v>6</v>
      </c>
      <c r="C8" s="13" t="s">
        <v>160</v>
      </c>
      <c r="D8" s="14">
        <f>AB8</f>
        <v>88</v>
      </c>
      <c r="E8" s="12"/>
      <c r="F8" s="12"/>
      <c r="G8" s="12"/>
      <c r="I8" s="15">
        <v>10</v>
      </c>
      <c r="J8" s="15">
        <v>10</v>
      </c>
      <c r="K8" s="15">
        <v>0</v>
      </c>
      <c r="L8" s="15">
        <v>8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38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88</v>
      </c>
    </row>
    <row r="9" spans="1:28">
      <c r="A9" s="11" t="s">
        <v>161</v>
      </c>
      <c r="B9" s="11">
        <v>7</v>
      </c>
      <c r="C9" s="13" t="s">
        <v>162</v>
      </c>
      <c r="D9" s="14">
        <f>AB9</f>
        <v>80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30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80</v>
      </c>
    </row>
    <row r="10" spans="1:28">
      <c r="A10" s="11" t="s">
        <v>163</v>
      </c>
      <c r="B10" s="11">
        <v>8</v>
      </c>
      <c r="C10" s="13" t="s">
        <v>164</v>
      </c>
      <c r="D10" s="14">
        <f>AB10</f>
        <v>96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60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46</v>
      </c>
      <c r="AB10" s="21">
        <f>IF((AA10+Z10+Y10)&gt;100,"err ",AA10+Z10+Y10)</f>
        <v>96</v>
      </c>
    </row>
    <row r="11" spans="1:28">
      <c r="A11" s="11" t="s">
        <v>165</v>
      </c>
      <c r="B11" s="11">
        <v>9</v>
      </c>
      <c r="C11" s="13" t="s">
        <v>166</v>
      </c>
      <c r="D11" s="14">
        <f>AB11</f>
        <v>78</v>
      </c>
      <c r="E11" s="12"/>
      <c r="F11" s="12"/>
      <c r="G11" s="12"/>
      <c r="I11" s="15">
        <v>10</v>
      </c>
      <c r="J11" s="15">
        <v>8</v>
      </c>
      <c r="K11" s="15">
        <v>0</v>
      </c>
      <c r="L11" s="15">
        <v>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28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78</v>
      </c>
    </row>
  </sheetData>
  <sheetProtection password="E1ED" sheet="1" objects="1" scenarios="1"/>
  <dataValidations count="10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11 D3:D11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5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500-000088000000}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3"/>
  <sheetViews>
    <sheetView workbookViewId="0">
      <selection activeCell="Z18" sqref="Z18"/>
    </sheetView>
  </sheetViews>
  <sheetFormatPr defaultColWidth="11.42578125" defaultRowHeight="15"/>
  <cols>
    <col min="1" max="2" width="7" bestFit="1" customWidth="1"/>
    <col min="3" max="3" width="38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167</v>
      </c>
      <c r="C1" s="1" t="s">
        <v>168</v>
      </c>
      <c r="D1" s="4" t="s">
        <v>169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130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170</v>
      </c>
      <c r="B3" s="11">
        <v>1</v>
      </c>
      <c r="C3" s="13" t="s">
        <v>171</v>
      </c>
      <c r="D3" s="14">
        <f>AB3</f>
        <v>90</v>
      </c>
      <c r="E3" s="12"/>
      <c r="F3" s="12"/>
      <c r="G3" s="12"/>
      <c r="I3" s="15">
        <v>10</v>
      </c>
      <c r="J3" s="15">
        <v>10</v>
      </c>
      <c r="K3" s="15">
        <v>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40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90</v>
      </c>
    </row>
    <row r="4" spans="1:28">
      <c r="A4" s="11" t="s">
        <v>172</v>
      </c>
      <c r="B4" s="11">
        <v>2</v>
      </c>
      <c r="C4" s="13" t="s">
        <v>173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174</v>
      </c>
      <c r="B5" s="11">
        <v>3</v>
      </c>
      <c r="C5" s="13" t="s">
        <v>175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176</v>
      </c>
      <c r="B6" s="11">
        <v>4</v>
      </c>
      <c r="C6" s="13" t="s">
        <v>177</v>
      </c>
      <c r="D6" s="14">
        <f>AB6</f>
        <v>89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100</v>
      </c>
      <c r="Y6" s="18">
        <f>I6+J6+K6+L6+M6+N6+O6+P6</f>
        <v>40</v>
      </c>
      <c r="Z6" s="19">
        <f>Q6+R6+S6+T6+U6</f>
        <v>0</v>
      </c>
      <c r="AA6" s="20">
        <f>V6*$V$2+W6*$W$2+X6*$X$2</f>
        <v>49</v>
      </c>
      <c r="AB6" s="21">
        <f>IF((AA6+Z6+Y6)&gt;100,"err ",AA6+Z6+Y6)</f>
        <v>89</v>
      </c>
    </row>
    <row r="7" spans="1:28">
      <c r="A7" s="11" t="s">
        <v>178</v>
      </c>
      <c r="B7" s="11">
        <v>5</v>
      </c>
      <c r="C7" s="13" t="s">
        <v>179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180</v>
      </c>
      <c r="B8" s="11">
        <v>6</v>
      </c>
      <c r="C8" s="13" t="s">
        <v>181</v>
      </c>
      <c r="D8" s="14">
        <f>AB8</f>
        <v>98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95</v>
      </c>
      <c r="Y8" s="18">
        <f>I8+J8+K8+L8+M8+N8+O8+P8</f>
        <v>50</v>
      </c>
      <c r="Z8" s="19">
        <f>Q8+R8+S8+T8+U8</f>
        <v>0</v>
      </c>
      <c r="AA8" s="20">
        <f>V8*$V$2+W8*$W$2+X8*$X$2</f>
        <v>48</v>
      </c>
      <c r="AB8" s="21">
        <f>IF((AA8+Z8+Y8)&gt;100,"err ",AA8+Z8+Y8)</f>
        <v>98</v>
      </c>
    </row>
    <row r="9" spans="1:28">
      <c r="A9" s="11" t="s">
        <v>182</v>
      </c>
      <c r="B9" s="11">
        <v>7</v>
      </c>
      <c r="C9" s="13" t="s">
        <v>183</v>
      </c>
      <c r="D9" s="14">
        <f>AB9</f>
        <v>68</v>
      </c>
      <c r="E9" s="12"/>
      <c r="F9" s="12"/>
      <c r="G9" s="12"/>
      <c r="I9" s="15">
        <v>10</v>
      </c>
      <c r="J9" s="15">
        <v>8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18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68</v>
      </c>
    </row>
    <row r="10" spans="1:28">
      <c r="A10" s="11" t="s">
        <v>184</v>
      </c>
      <c r="B10" s="11">
        <v>8</v>
      </c>
      <c r="C10" s="13" t="s">
        <v>185</v>
      </c>
      <c r="D10" s="14">
        <f>AB10</f>
        <v>98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95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48</v>
      </c>
      <c r="AB10" s="21">
        <f>IF((AA10+Z10+Y10)&gt;100,"err ",AA10+Z10+Y10)</f>
        <v>98</v>
      </c>
    </row>
    <row r="11" spans="1:28">
      <c r="A11" s="11" t="s">
        <v>186</v>
      </c>
      <c r="B11" s="11">
        <v>9</v>
      </c>
      <c r="C11" s="13" t="s">
        <v>187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188</v>
      </c>
      <c r="B12" s="11">
        <v>10</v>
      </c>
      <c r="C12" s="13" t="s">
        <v>189</v>
      </c>
      <c r="D12" s="14">
        <f>AB12</f>
        <v>98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8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48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98</v>
      </c>
    </row>
    <row r="13" spans="1:28">
      <c r="A13" s="11" t="s">
        <v>190</v>
      </c>
      <c r="B13" s="11">
        <v>11</v>
      </c>
      <c r="C13" s="13" t="s">
        <v>191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</sheetData>
  <sheetProtection password="E1ED" sheet="1" objects="1" scenarios="1"/>
  <dataValidations count="12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13 D3:D13" xr:uid="{00000000-0002-0000-06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6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6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6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6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6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6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600-0000AA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2022-02-11T17:56:03Z</dcterms:created>
  <dcterms:modified xsi:type="dcterms:W3CDTF">2022-03-24T17:33:44Z</dcterms:modified>
  <cp:category/>
  <cp:contentStatus/>
</cp:coreProperties>
</file>