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734" documentId="11_B18F9E2D8B205A58E51F20631D479A1779FDF6F2" xr6:coauthVersionLast="47" xr6:coauthVersionMax="47" xr10:uidLastSave="{5440EDA7-07B6-4854-82FB-F22155A4ED0E}"/>
  <workbookProtection workbookPassword="E1ED" lockStructure="1"/>
  <bookViews>
    <workbookView xWindow="120" yWindow="30" windowWidth="9180" windowHeight="6795" firstSheet="10" activeTab="7" xr2:uid="{00000000-000D-0000-FFFF-FFFF00000000}"/>
  </bookViews>
  <sheets>
    <sheet name="ESTAD045A" sheetId="13" r:id="rId1"/>
    <sheet name="ESTAD065A" sheetId="12" r:id="rId2"/>
    <sheet name="ESTAD075A" sheetId="11" r:id="rId3"/>
    <sheet name="ESTAD086A" sheetId="10" r:id="rId4"/>
    <sheet name="ESTAD096A" sheetId="9" r:id="rId5"/>
    <sheet name="ESTAD106A" sheetId="8" r:id="rId6"/>
    <sheet name="MATEM045A" sheetId="7" r:id="rId7"/>
    <sheet name="MATEM055A" sheetId="6" r:id="rId8"/>
    <sheet name="MATEM065A" sheetId="5" r:id="rId9"/>
    <sheet name="MATEM075A" sheetId="4" r:id="rId10"/>
    <sheet name="MATEM086A" sheetId="1" r:id="rId11"/>
    <sheet name="MATEM096A" sheetId="2" r:id="rId12"/>
    <sheet name="MATEM106A" sheetId="3" r:id="rId1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1" i="2"/>
  <c r="Z11" i="2"/>
  <c r="Y11" i="2"/>
  <c r="AA2" i="2"/>
  <c r="Z2" i="2"/>
  <c r="Y2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9" i="1"/>
  <c r="Z9" i="1"/>
  <c r="Y9" i="1"/>
  <c r="AA2" i="1"/>
  <c r="Z2" i="1"/>
  <c r="Y2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7" i="4"/>
  <c r="Z17" i="4"/>
  <c r="Y17" i="4"/>
  <c r="AA2" i="4"/>
  <c r="Z2" i="4"/>
  <c r="Y2" i="4"/>
  <c r="AA16" i="4"/>
  <c r="Z16" i="4"/>
  <c r="Y16" i="4"/>
  <c r="AA15" i="4"/>
  <c r="Z15" i="4"/>
  <c r="Y15" i="4"/>
  <c r="AA14" i="4"/>
  <c r="Z14" i="4"/>
  <c r="Y14" i="4"/>
  <c r="AA13" i="4"/>
  <c r="Z13" i="4"/>
  <c r="Y13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3" i="5"/>
  <c r="Z23" i="5"/>
  <c r="Y23" i="5"/>
  <c r="AA2" i="5"/>
  <c r="Z2" i="5"/>
  <c r="Y2" i="5"/>
  <c r="AA22" i="5"/>
  <c r="Z22" i="5"/>
  <c r="Y22" i="5"/>
  <c r="AA21" i="5"/>
  <c r="Z21" i="5"/>
  <c r="Y21" i="5"/>
  <c r="AA20" i="5"/>
  <c r="Z20" i="5"/>
  <c r="Y20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A6" i="7"/>
  <c r="Z6" i="7"/>
  <c r="Y6" i="7"/>
  <c r="AA2" i="7"/>
  <c r="Z2" i="7"/>
  <c r="Y2" i="7"/>
  <c r="AA5" i="7"/>
  <c r="Z5" i="7"/>
  <c r="Y5" i="7"/>
  <c r="AA4" i="7"/>
  <c r="Z4" i="7"/>
  <c r="Y4" i="7"/>
  <c r="AA3" i="7"/>
  <c r="Z3" i="7"/>
  <c r="Y3" i="7"/>
  <c r="AA13" i="8"/>
  <c r="Z13" i="8"/>
  <c r="Y13" i="8"/>
  <c r="AA2" i="8"/>
  <c r="Z2" i="8"/>
  <c r="Y2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11" i="9"/>
  <c r="Z11" i="9"/>
  <c r="Y11" i="9"/>
  <c r="AA2" i="9"/>
  <c r="Z2" i="9"/>
  <c r="Y2" i="9"/>
  <c r="AA10" i="9"/>
  <c r="Z10" i="9"/>
  <c r="Y10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9" i="10"/>
  <c r="Z9" i="10"/>
  <c r="Y9" i="10"/>
  <c r="AA2" i="10"/>
  <c r="Z2" i="10"/>
  <c r="Y2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17" i="11"/>
  <c r="Z17" i="11"/>
  <c r="Y17" i="11"/>
  <c r="AA2" i="11"/>
  <c r="Z2" i="11"/>
  <c r="Y2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23" i="12"/>
  <c r="Z23" i="12"/>
  <c r="Y23" i="12"/>
  <c r="AA2" i="12"/>
  <c r="Z2" i="12"/>
  <c r="Y2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6" i="13"/>
  <c r="Z6" i="13"/>
  <c r="Y6" i="13"/>
  <c r="AA2" i="13"/>
  <c r="Z2" i="13"/>
  <c r="Y2" i="13"/>
  <c r="AA5" i="13"/>
  <c r="Z5" i="13"/>
  <c r="Y5" i="13"/>
  <c r="AA4" i="13"/>
  <c r="Z4" i="13"/>
  <c r="Y4" i="13"/>
  <c r="AA3" i="13"/>
  <c r="Z3" i="13"/>
  <c r="Y3" i="13"/>
  <c r="AB3" i="13" l="1"/>
  <c r="D3" i="13" s="1"/>
  <c r="AB4" i="13"/>
  <c r="D4" i="13" s="1"/>
  <c r="AB5" i="13"/>
  <c r="D5" i="13" s="1"/>
  <c r="AB2" i="13"/>
  <c r="AB6" i="13"/>
  <c r="D6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" i="12"/>
  <c r="AB23" i="12"/>
  <c r="D23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2" i="11"/>
  <c r="AB17" i="11"/>
  <c r="D17" i="11" s="1"/>
  <c r="AB3" i="10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2" i="10"/>
  <c r="AB9" i="10"/>
  <c r="D9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10" i="9"/>
  <c r="D10" i="9" s="1"/>
  <c r="AB2" i="9"/>
  <c r="AB11" i="9"/>
  <c r="D11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2" i="8"/>
  <c r="AB13" i="8"/>
  <c r="D13" i="8" s="1"/>
  <c r="AB3" i="7"/>
  <c r="D3" i="7" s="1"/>
  <c r="AB4" i="7"/>
  <c r="D4" i="7" s="1"/>
  <c r="AB5" i="7"/>
  <c r="D5" i="7" s="1"/>
  <c r="AB2" i="7"/>
  <c r="AB6" i="7"/>
  <c r="D6" i="7" s="1"/>
  <c r="AB3" i="6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0" i="5"/>
  <c r="D20" i="5" s="1"/>
  <c r="AB21" i="5"/>
  <c r="D21" i="5" s="1"/>
  <c r="AB22" i="5"/>
  <c r="D22" i="5" s="1"/>
  <c r="AB2" i="5"/>
  <c r="AB23" i="5"/>
  <c r="D23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13" i="4"/>
  <c r="D13" i="4" s="1"/>
  <c r="AB14" i="4"/>
  <c r="D14" i="4" s="1"/>
  <c r="AB15" i="4"/>
  <c r="D15" i="4" s="1"/>
  <c r="AB16" i="4"/>
  <c r="D16" i="4" s="1"/>
  <c r="AB2" i="4"/>
  <c r="AB17" i="4"/>
  <c r="D17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2" i="1"/>
  <c r="AB9" i="1"/>
  <c r="D9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2" i="2"/>
  <c r="AB11" i="2"/>
  <c r="D11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<sst xmlns="http://schemas.openxmlformats.org/spreadsheetml/2006/main" count="653" uniqueCount="201">
  <si>
    <t>076</t>
  </si>
  <si>
    <t>045A</t>
  </si>
  <si>
    <t>Quinto BACL A</t>
  </si>
  <si>
    <t>ESTAD045A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</si>
  <si>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</si>
  <si>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</si>
  <si>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</si>
  <si>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</si>
  <si>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</si>
  <si>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</si>
  <si>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</si>
  <si>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</si>
  <si>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</si>
  <si>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</si>
  <si>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</si>
  <si>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</si>
  <si>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</si>
  <si>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</si>
  <si>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</si>
  <si>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</si>
  <si>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</si>
  <si>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</si>
  <si>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</si>
  <si>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</si>
  <si>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Estadística Descriptiva 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</si>
  <si>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</si>
  <si>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</si>
  <si>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</si>
  <si>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</si>
  <si>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</si>
  <si>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</si>
  <si>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</si>
  <si>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</si>
  <si>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</si>
  <si>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</si>
  <si>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</si>
  <si>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</si>
  <si>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065A</t>
  </si>
  <si>
    <t>Quinto BACO A</t>
  </si>
  <si>
    <t>ESTAD065A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</si>
  <si>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</si>
  <si>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</si>
  <si>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</si>
  <si>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</si>
  <si>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</si>
  <si>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</si>
  <si>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</si>
  <si>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</si>
  <si>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</si>
  <si>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</si>
  <si>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</si>
  <si>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</si>
  <si>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</si>
  <si>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</si>
  <si>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</si>
  <si>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</si>
  <si>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</si>
  <si>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</si>
  <si>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</si>
  <si>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</si>
  <si>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</si>
  <si>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</si>
  <si>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</si>
  <si>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</si>
  <si>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</si>
  <si>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</si>
  <si>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</si>
  <si>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</si>
  <si>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</si>
  <si>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</si>
  <si>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</si>
  <si>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</si>
  <si>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</si>
  <si>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</si>
  <si>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</si>
  <si>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</si>
  <si>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</si>
  <si>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</si>
  <si>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</si>
  <si>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</si>
  <si>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</si>
  <si>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</si>
  <si>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</si>
  <si>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</si>
  <si>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ESTAD075A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</si>
  <si>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</si>
  <si>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</si>
  <si>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</si>
  <si>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</si>
  <si>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</si>
  <si>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</si>
  <si>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</si>
  <si>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</si>
  <si>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</si>
  <si>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</si>
  <si>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</si>
  <si>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</si>
  <si>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</si>
  <si>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</si>
  <si>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</si>
  <si>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</si>
  <si>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</si>
  <si>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</si>
  <si>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</si>
  <si>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</si>
  <si>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</si>
  <si>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</si>
  <si>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</si>
  <si>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</si>
  <si>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</si>
  <si>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</si>
  <si>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</si>
  <si>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</si>
  <si>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</si>
  <si>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</si>
  <si>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086A</t>
  </si>
  <si>
    <t>Sexto PCOC A</t>
  </si>
  <si>
    <t>ESTAD086A</t>
  </si>
  <si>
    <t>Estadística Comercial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</si>
  <si>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</si>
  <si>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</si>
  <si>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</si>
  <si>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</si>
  <si>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</si>
  <si>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</si>
  <si>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</si>
  <si>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</si>
  <si>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</si>
  <si>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</si>
  <si>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</si>
  <si>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</si>
  <si>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</si>
  <si>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</si>
  <si>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096A</t>
  </si>
  <si>
    <t>Sexto PAE A</t>
  </si>
  <si>
    <t>ESTAD096A</t>
  </si>
  <si>
    <t>Estadística III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</si>
  <si>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</si>
  <si>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</si>
  <si>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</si>
  <si>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</si>
  <si>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</si>
  <si>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</si>
  <si>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</si>
  <si>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</si>
  <si>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</si>
  <si>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</si>
  <si>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</si>
  <si>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</si>
  <si>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</si>
  <si>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</si>
  <si>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</si>
  <si>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</si>
  <si>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</si>
  <si>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</si>
  <si>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106A</t>
  </si>
  <si>
    <t>Sexto PMP A</t>
  </si>
  <si>
    <t>ESTAD106A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</si>
  <si>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</si>
  <si>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</si>
  <si>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</si>
  <si>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</si>
  <si>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</si>
  <si>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</si>
  <si>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</si>
  <si>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</si>
  <si>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</si>
  <si>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</si>
  <si>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</si>
  <si>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</si>
  <si>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</si>
  <si>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</si>
  <si>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</si>
  <si>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</si>
  <si>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</si>
  <si>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</si>
  <si>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</si>
  <si>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</si>
  <si>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</si>
  <si>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</si>
  <si>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MATEM045A</t>
  </si>
  <si>
    <t>Matemática V</t>
  </si>
  <si>
    <t>055A</t>
  </si>
  <si>
    <t>Quinto BADC  A</t>
  </si>
  <si>
    <t>MATEM055A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</si>
  <si>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</si>
  <si>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</si>
  <si>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</si>
  <si>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</si>
  <si>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</si>
  <si>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</si>
  <si>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</si>
  <si>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</si>
  <si>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MATEM065A</t>
  </si>
  <si>
    <t>Matemática 5</t>
  </si>
  <si>
    <t>MATEM075A</t>
  </si>
  <si>
    <t>MATEM086A</t>
  </si>
  <si>
    <t>Matemática Financiera III</t>
  </si>
  <si>
    <t>MATEM096A</t>
  </si>
  <si>
    <t>Matemática Financiera</t>
  </si>
  <si>
    <t>MATEM106A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</si>
</sst>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99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  <border>
      <left/>
      <right style="thin">
        <color rgb="FF757171"/>
      </right>
      <top style="thin">
        <color rgb="FF757171"/>
      </top>
      <bottom style="thin">
        <color rgb="FF757171"/>
      </bottom>
      <diagonal/>
    </border>
    <border>
      <left style="thin">
        <color rgb="FF757171"/>
      </left>
      <right style="thin">
        <color rgb="FF757171"/>
      </right>
      <top/>
      <bottom style="thin">
        <color rgb="FF757171"/>
      </bottom>
      <diagonal/>
    </border>
    <border>
      <left/>
      <right style="thin">
        <color rgb="FF757171"/>
      </right>
      <top/>
      <bottom style="thin">
        <color rgb="FF75717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  <xf numFmtId="0" fontId="8" fillId="7" borderId="3" xfId="0" applyFont="1" applyFill="1" applyBorder="1" applyProtection="1">
      <protection locked="0"/>
    </xf>
    <xf numFmtId="0" fontId="8" fillId="7" borderId="4" xfId="0" applyFont="1" applyFill="1" applyBorder="1" applyProtection="1">
      <protection locked="0"/>
    </xf>
    <xf numFmtId="0" fontId="8" fillId="7" borderId="5" xfId="0" applyFont="1" applyFill="1" applyBorder="1" applyProtection="1">
      <protection locked="0"/>
    </xf>
    <xf numFmtId="0" fontId="8" fillId="7" borderId="6" xfId="0" applyFont="1" applyFill="1" applyBorder="1" applyProtection="1">
      <protection locked="0"/>
    </xf>
    <xf numFmtId="0" fontId="8" fillId="8" borderId="3" xfId="0" applyFont="1" applyFill="1" applyBorder="1" applyProtection="1">
      <protection locked="0"/>
    </xf>
    <xf numFmtId="0" fontId="8" fillId="8" borderId="5" xfId="0" applyFont="1" applyFill="1" applyBorder="1" applyProtection="1">
      <protection locked="0"/>
    </xf>
    <xf numFmtId="0" fontId="8" fillId="9" borderId="6" xfId="0" applyFont="1" applyFill="1" applyBorder="1" applyProtection="1">
      <protection locked="0"/>
    </xf>
    <xf numFmtId="0" fontId="8" fillId="9" borderId="5" xfId="0" applyFont="1" applyFill="1" applyBorder="1" applyProtection="1">
      <protection locked="0"/>
    </xf>
    <xf numFmtId="0" fontId="8" fillId="7" borderId="0" xfId="0" applyFont="1" applyFill="1" applyProtection="1">
      <protection locked="0"/>
    </xf>
    <xf numFmtId="0" fontId="8" fillId="0" borderId="5" xfId="0" applyFont="1" applyBorder="1" applyProtection="1">
      <protection locked="0"/>
    </xf>
    <xf numFmtId="0" fontId="8" fillId="8" borderId="0" xfId="0" applyFont="1" applyFill="1" applyProtection="1">
      <protection locked="0"/>
    </xf>
    <xf numFmtId="0" fontId="8" fillId="7" borderId="7" xfId="0" applyFont="1" applyFill="1" applyBorder="1" applyProtection="1">
      <protection locked="0"/>
    </xf>
    <xf numFmtId="0" fontId="8" fillId="7" borderId="8" xfId="0" applyFont="1" applyFill="1" applyBorder="1" applyProtection="1">
      <protection locked="0"/>
    </xf>
    <xf numFmtId="0" fontId="8" fillId="7" borderId="9" xfId="0" applyFont="1" applyFill="1" applyBorder="1" applyProtection="1">
      <protection locked="0"/>
    </xf>
    <xf numFmtId="0" fontId="8" fillId="7" borderId="10" xfId="0" applyFont="1" applyFill="1" applyBorder="1" applyProtection="1">
      <protection locked="0"/>
    </xf>
    <xf numFmtId="0" fontId="8" fillId="10" borderId="3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workbookViewId="0">
      <selection activeCell="Y6" sqref="Y6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80</v>
      </c>
      <c r="E3" s="12"/>
      <c r="F3" s="12"/>
      <c r="G3" s="12"/>
      <c r="I3" s="33">
        <v>10</v>
      </c>
      <c r="J3" s="34">
        <v>7</v>
      </c>
      <c r="K3" s="34">
        <v>7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26">
        <v>20</v>
      </c>
      <c r="W3" s="17"/>
      <c r="X3" s="17">
        <v>90</v>
      </c>
      <c r="Y3" s="18">
        <f>I3+J3+K3+L3+M3+N3+O3+P3</f>
        <v>42</v>
      </c>
      <c r="Z3" s="19">
        <f>Q3+R3+S3+T3+U3</f>
        <v>0</v>
      </c>
      <c r="AA3" s="20">
        <f>V3*$V$2+W3*$W$2+X3*$X$2</f>
        <v>38</v>
      </c>
      <c r="AB3" s="21">
        <f>IF((AA3+Z3+Y3)&gt;100,"err ",AA3+Z3+Y3)</f>
        <v>80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73</v>
      </c>
      <c r="E4" s="12"/>
      <c r="F4" s="12"/>
      <c r="G4" s="12"/>
      <c r="I4" s="35">
        <v>0</v>
      </c>
      <c r="J4" s="36">
        <v>7</v>
      </c>
      <c r="K4" s="36">
        <v>7</v>
      </c>
      <c r="L4" s="15">
        <v>8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27">
        <v>60</v>
      </c>
      <c r="W4" s="17"/>
      <c r="X4" s="17">
        <v>90</v>
      </c>
      <c r="Y4" s="18">
        <f>I4+J4+K4+L4+M4+N4+O4+P4</f>
        <v>31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73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93</v>
      </c>
      <c r="E5" s="12"/>
      <c r="F5" s="12"/>
      <c r="G5" s="12"/>
      <c r="I5" s="35">
        <v>10</v>
      </c>
      <c r="J5" s="36">
        <v>8</v>
      </c>
      <c r="K5" s="36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90</v>
      </c>
      <c r="W5" s="17"/>
      <c r="X5" s="17">
        <v>90</v>
      </c>
      <c r="Y5" s="18">
        <f>I5+J5+K5+L5+M5+N5+O5+P5</f>
        <v>48</v>
      </c>
      <c r="Z5" s="19">
        <f>Q5+R5+S5+T5+U5</f>
        <v>0</v>
      </c>
      <c r="AA5" s="20">
        <f>V5*$V$2+W5*$W$2+X5*$X$2</f>
        <v>45</v>
      </c>
      <c r="AB5" s="21">
        <f>IF((AA5+Z5+Y5)&gt;100,"err ",AA5+Z5+Y5)</f>
        <v>93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67</v>
      </c>
      <c r="E6" s="12"/>
      <c r="F6" s="12"/>
      <c r="G6" s="12"/>
      <c r="I6" s="35">
        <v>10</v>
      </c>
      <c r="J6" s="36">
        <v>8</v>
      </c>
      <c r="K6" s="36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30</v>
      </c>
      <c r="W6" s="17"/>
      <c r="X6" s="17">
        <v>90</v>
      </c>
      <c r="Y6" s="18">
        <f>I6+J6+K6+L6+M6+N6+O6+P6</f>
        <v>28</v>
      </c>
      <c r="Z6" s="19">
        <f>Q6+R6+S6+T6+U6</f>
        <v>0</v>
      </c>
      <c r="AA6" s="20">
        <f>V6*$V$2+W6*$W$2+X6*$X$2</f>
        <v>39</v>
      </c>
      <c r="AB6" s="21">
        <f>IF((AA6+Z6+Y6)&gt;100,"err ",AA6+Z6+Y6)</f>
        <v>67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L3:U3" xr:uid="{00000000-0002-0000-0000-000000000000}">
      <formula1>0</formula1>
      <formula2>L2</formula2>
    </dataValidation>
    <dataValidation type="whole" allowBlank="1" showInputMessage="1" showErrorMessage="1" errorTitle="Valor fuera de rango" error="Ingrese un valor correcto" sqref="D3:D6 W3:X6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0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0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000-000033000000}">
      <formula1>0</formula1>
      <formula2>L2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7"/>
  <sheetViews>
    <sheetView workbookViewId="0">
      <selection activeCell="X17" sqref="X17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82</v>
      </c>
      <c r="C1" s="1" t="s">
        <v>83</v>
      </c>
      <c r="D1" s="4" t="s">
        <v>195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194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85</v>
      </c>
      <c r="B3" s="11">
        <v>1</v>
      </c>
      <c r="C3" s="13" t="s">
        <v>86</v>
      </c>
      <c r="D3" s="14">
        <f>AB3</f>
        <v>89</v>
      </c>
      <c r="E3" s="12"/>
      <c r="F3" s="12"/>
      <c r="G3" s="12"/>
      <c r="I3" s="33">
        <v>10</v>
      </c>
      <c r="J3" s="34">
        <v>10</v>
      </c>
      <c r="K3" s="34">
        <v>6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70</v>
      </c>
      <c r="W3" s="17"/>
      <c r="X3" s="17">
        <v>90</v>
      </c>
      <c r="Y3" s="18">
        <f>I3+J3+K3+L3+M3+N3+O3+P3</f>
        <v>46</v>
      </c>
      <c r="Z3" s="19">
        <f>Q3+R3+S3+T3+U3</f>
        <v>0</v>
      </c>
      <c r="AA3" s="20">
        <f>V3*$V$2+W3*$W$2+X3*$X$2</f>
        <v>43</v>
      </c>
      <c r="AB3" s="21">
        <f>IF((AA3+Z3+Y3)&gt;100,"err ",AA3+Z3+Y3)</f>
        <v>89</v>
      </c>
    </row>
    <row r="4" spans="1:28">
      <c r="A4" s="11" t="s">
        <v>87</v>
      </c>
      <c r="B4" s="11">
        <v>2</v>
      </c>
      <c r="C4" s="13" t="s">
        <v>88</v>
      </c>
      <c r="D4" s="14">
        <f>AB4</f>
        <v>89</v>
      </c>
      <c r="E4" s="12"/>
      <c r="F4" s="12"/>
      <c r="G4" s="12"/>
      <c r="I4" s="35">
        <v>10</v>
      </c>
      <c r="J4" s="36">
        <v>10</v>
      </c>
      <c r="K4" s="36">
        <v>6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70</v>
      </c>
      <c r="W4" s="17"/>
      <c r="X4" s="17">
        <v>90</v>
      </c>
      <c r="Y4" s="18">
        <f>I4+J4+K4+L4+M4+N4+O4+P4</f>
        <v>46</v>
      </c>
      <c r="Z4" s="19">
        <f>Q4+R4+S4+T4+U4</f>
        <v>0</v>
      </c>
      <c r="AA4" s="20">
        <f>V4*$V$2+W4*$W$2+X4*$X$2</f>
        <v>43</v>
      </c>
      <c r="AB4" s="21">
        <f>IF((AA4+Z4+Y4)&gt;100,"err ",AA4+Z4+Y4)</f>
        <v>89</v>
      </c>
    </row>
    <row r="5" spans="1:28">
      <c r="A5" s="11" t="s">
        <v>89</v>
      </c>
      <c r="B5" s="11">
        <v>3</v>
      </c>
      <c r="C5" s="13" t="s">
        <v>90</v>
      </c>
      <c r="D5" s="14">
        <f>AB5</f>
        <v>83</v>
      </c>
      <c r="E5" s="12"/>
      <c r="F5" s="12"/>
      <c r="G5" s="12"/>
      <c r="I5" s="35">
        <v>10</v>
      </c>
      <c r="J5" s="36">
        <v>10</v>
      </c>
      <c r="K5" s="36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90</v>
      </c>
      <c r="W5" s="17"/>
      <c r="X5" s="17">
        <v>85</v>
      </c>
      <c r="Y5" s="18">
        <f>I5+J5+K5+L5+M5+N5+O5+P5</f>
        <v>40</v>
      </c>
      <c r="Z5" s="19">
        <f>Q5+R5+S5+T5+U5</f>
        <v>0</v>
      </c>
      <c r="AA5" s="20">
        <f>V5*$V$2+W5*$W$2+X5*$X$2</f>
        <v>43</v>
      </c>
      <c r="AB5" s="21">
        <f>IF((AA5+Z5+Y5)&gt;100,"err ",AA5+Z5+Y5)</f>
        <v>83</v>
      </c>
    </row>
    <row r="6" spans="1:28">
      <c r="A6" s="11" t="s">
        <v>91</v>
      </c>
      <c r="B6" s="11">
        <v>4</v>
      </c>
      <c r="C6" s="13" t="s">
        <v>92</v>
      </c>
      <c r="D6" s="14">
        <f>AB6</f>
        <v>74</v>
      </c>
      <c r="E6" s="12"/>
      <c r="F6" s="12"/>
      <c r="G6" s="12"/>
      <c r="I6" s="35">
        <v>7</v>
      </c>
      <c r="J6" s="36">
        <v>10</v>
      </c>
      <c r="K6" s="36">
        <v>6</v>
      </c>
      <c r="L6" s="15">
        <v>6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27">
        <v>20</v>
      </c>
      <c r="W6" s="17"/>
      <c r="X6" s="17">
        <v>85</v>
      </c>
      <c r="Y6" s="18">
        <f>I6+J6+K6+L6+M6+N6+O6+P6</f>
        <v>38</v>
      </c>
      <c r="Z6" s="19">
        <f>Q6+R6+S6+T6+U6</f>
        <v>0</v>
      </c>
      <c r="AA6" s="20">
        <f>V6*$V$2+W6*$W$2+X6*$X$2</f>
        <v>36</v>
      </c>
      <c r="AB6" s="21">
        <f>IF((AA6+Z6+Y6)&gt;100,"err ",AA6+Z6+Y6)</f>
        <v>74</v>
      </c>
    </row>
    <row r="7" spans="1:28">
      <c r="A7" s="11" t="s">
        <v>93</v>
      </c>
      <c r="B7" s="11">
        <v>5</v>
      </c>
      <c r="C7" s="13" t="s">
        <v>94</v>
      </c>
      <c r="D7" s="14">
        <f>AB7</f>
        <v>92</v>
      </c>
      <c r="E7" s="12"/>
      <c r="F7" s="12"/>
      <c r="G7" s="12"/>
      <c r="I7" s="35">
        <v>10</v>
      </c>
      <c r="J7" s="36">
        <v>10</v>
      </c>
      <c r="K7" s="36">
        <v>8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7">
        <v>100</v>
      </c>
      <c r="W7" s="17"/>
      <c r="X7" s="17">
        <v>85</v>
      </c>
      <c r="Y7" s="18">
        <f>I7+J7+K7+L7+M7+N7+O7+P7</f>
        <v>48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92</v>
      </c>
    </row>
    <row r="8" spans="1:28">
      <c r="A8" s="11" t="s">
        <v>95</v>
      </c>
      <c r="B8" s="11">
        <v>6</v>
      </c>
      <c r="C8" s="13" t="s">
        <v>96</v>
      </c>
      <c r="D8" s="14">
        <f>AB8</f>
        <v>95</v>
      </c>
      <c r="E8" s="12"/>
      <c r="F8" s="12"/>
      <c r="G8" s="12"/>
      <c r="I8" s="35">
        <v>10</v>
      </c>
      <c r="J8" s="36">
        <v>10</v>
      </c>
      <c r="K8" s="36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7">
        <v>90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45</v>
      </c>
      <c r="AB8" s="21">
        <f>IF((AA8+Z8+Y8)&gt;100,"err ",AA8+Z8+Y8)</f>
        <v>95</v>
      </c>
    </row>
    <row r="9" spans="1:28">
      <c r="A9" s="11" t="s">
        <v>97</v>
      </c>
      <c r="B9" s="11">
        <v>7</v>
      </c>
      <c r="C9" s="13" t="s">
        <v>98</v>
      </c>
      <c r="D9" s="14">
        <f>AB9</f>
        <v>83</v>
      </c>
      <c r="E9" s="12"/>
      <c r="F9" s="12"/>
      <c r="G9" s="12"/>
      <c r="I9" s="35">
        <v>10</v>
      </c>
      <c r="J9" s="36">
        <v>10</v>
      </c>
      <c r="K9" s="36">
        <v>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80</v>
      </c>
      <c r="W9" s="17"/>
      <c r="X9" s="17">
        <v>90</v>
      </c>
      <c r="Y9" s="18">
        <f>I9+J9+K9+L9+M9+N9+O9+P9</f>
        <v>39</v>
      </c>
      <c r="Z9" s="19">
        <f>Q9+R9+S9+T9+U9</f>
        <v>0</v>
      </c>
      <c r="AA9" s="20">
        <f>V9*$V$2+W9*$W$2+X9*$X$2</f>
        <v>44</v>
      </c>
      <c r="AB9" s="21">
        <f>IF((AA9+Z9+Y9)&gt;100,"err ",AA9+Z9+Y9)</f>
        <v>83</v>
      </c>
    </row>
    <row r="10" spans="1:28">
      <c r="A10" s="11" t="s">
        <v>99</v>
      </c>
      <c r="B10" s="11">
        <v>8</v>
      </c>
      <c r="C10" s="13" t="s">
        <v>100</v>
      </c>
      <c r="D10" s="14">
        <f>AB10</f>
        <v>77</v>
      </c>
      <c r="E10" s="12"/>
      <c r="F10" s="12"/>
      <c r="G10" s="12"/>
      <c r="I10" s="35">
        <v>10</v>
      </c>
      <c r="J10" s="36">
        <v>0</v>
      </c>
      <c r="K10" s="36">
        <v>6</v>
      </c>
      <c r="L10" s="15">
        <v>8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7">
        <v>90</v>
      </c>
      <c r="W10" s="17"/>
      <c r="X10" s="17">
        <v>85</v>
      </c>
      <c r="Y10" s="18">
        <f>I10+J10+K10+L10+M10+N10+O10+P10</f>
        <v>34</v>
      </c>
      <c r="Z10" s="19">
        <f>Q10+R10+S10+T10+U10</f>
        <v>0</v>
      </c>
      <c r="AA10" s="20">
        <f>V10*$V$2+W10*$W$2+X10*$X$2</f>
        <v>43</v>
      </c>
      <c r="AB10" s="21">
        <f>IF((AA10+Z10+Y10)&gt;100,"err ",AA10+Z10+Y10)</f>
        <v>77</v>
      </c>
    </row>
    <row r="11" spans="1:28">
      <c r="A11" s="11" t="s">
        <v>101</v>
      </c>
      <c r="B11" s="11">
        <v>9</v>
      </c>
      <c r="C11" s="13" t="s">
        <v>102</v>
      </c>
      <c r="D11" s="14">
        <f>AB11</f>
        <v>86</v>
      </c>
      <c r="E11" s="12"/>
      <c r="F11" s="12"/>
      <c r="G11" s="12"/>
      <c r="I11" s="35">
        <v>10</v>
      </c>
      <c r="J11" s="36">
        <v>10</v>
      </c>
      <c r="K11" s="36">
        <v>6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7">
        <v>70</v>
      </c>
      <c r="W11" s="17"/>
      <c r="X11" s="17">
        <v>85</v>
      </c>
      <c r="Y11" s="18">
        <f>I11+J11+K11+L11+M11+N11+O11+P11</f>
        <v>45</v>
      </c>
      <c r="Z11" s="19">
        <f>Q11+R11+S11+T11+U11</f>
        <v>0</v>
      </c>
      <c r="AA11" s="20">
        <f>V11*$V$2+W11*$W$2+X11*$X$2</f>
        <v>41</v>
      </c>
      <c r="AB11" s="21">
        <f>IF((AA11+Z11+Y11)&gt;100,"err ",AA11+Z11+Y11)</f>
        <v>86</v>
      </c>
    </row>
    <row r="12" spans="1:28">
      <c r="A12" s="11" t="s">
        <v>103</v>
      </c>
      <c r="B12" s="11">
        <v>10</v>
      </c>
      <c r="C12" s="13" t="s">
        <v>104</v>
      </c>
      <c r="D12" s="14">
        <f>AB12</f>
        <v>87</v>
      </c>
      <c r="E12" s="12"/>
      <c r="F12" s="12"/>
      <c r="G12" s="12"/>
      <c r="I12" s="35">
        <v>10</v>
      </c>
      <c r="J12" s="36">
        <v>10</v>
      </c>
      <c r="K12" s="36">
        <v>5</v>
      </c>
      <c r="L12" s="15">
        <v>10</v>
      </c>
      <c r="M12" s="15">
        <v>9</v>
      </c>
      <c r="N12" s="15"/>
      <c r="O12" s="15"/>
      <c r="P12" s="15"/>
      <c r="Q12" s="16"/>
      <c r="R12" s="16"/>
      <c r="S12" s="16"/>
      <c r="T12" s="16"/>
      <c r="U12" s="16"/>
      <c r="V12" s="27">
        <v>70</v>
      </c>
      <c r="W12" s="17"/>
      <c r="X12" s="17">
        <v>90</v>
      </c>
      <c r="Y12" s="18">
        <f>I12+J12+K12+L12+M12+N12+O12+P12</f>
        <v>44</v>
      </c>
      <c r="Z12" s="19">
        <f>Q12+R12+S12+T12+U12</f>
        <v>0</v>
      </c>
      <c r="AA12" s="20">
        <f>V12*$V$2+W12*$W$2+X12*$X$2</f>
        <v>43</v>
      </c>
      <c r="AB12" s="21">
        <f>IF((AA12+Z12+Y12)&gt;100,"err ",AA12+Z12+Y12)</f>
        <v>87</v>
      </c>
    </row>
    <row r="13" spans="1:28">
      <c r="A13" s="11" t="s">
        <v>105</v>
      </c>
      <c r="B13" s="11">
        <v>11</v>
      </c>
      <c r="C13" s="13" t="s">
        <v>106</v>
      </c>
      <c r="D13" s="14">
        <f>AB13</f>
        <v>67</v>
      </c>
      <c r="E13" s="12"/>
      <c r="F13" s="12"/>
      <c r="G13" s="12"/>
      <c r="I13" s="35">
        <v>10</v>
      </c>
      <c r="J13" s="36">
        <v>10</v>
      </c>
      <c r="K13" s="36">
        <v>5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9">
        <v>60</v>
      </c>
      <c r="W13" s="17"/>
      <c r="X13" s="17">
        <v>90</v>
      </c>
      <c r="Y13" s="18">
        <f>I13+J13+K13+L13+M13+N13+O13+P13</f>
        <v>25</v>
      </c>
      <c r="Z13" s="19">
        <f>Q13+R13+S13+T13+U13</f>
        <v>0</v>
      </c>
      <c r="AA13" s="20">
        <f>V13*$V$2+W13*$W$2+X13*$X$2</f>
        <v>42</v>
      </c>
      <c r="AB13" s="21">
        <f>IF((AA13+Z13+Y13)&gt;100,"err ",AA13+Z13+Y13)</f>
        <v>67</v>
      </c>
    </row>
    <row r="14" spans="1:28">
      <c r="A14" s="11" t="s">
        <v>107</v>
      </c>
      <c r="B14" s="11">
        <v>12</v>
      </c>
      <c r="C14" s="13" t="s">
        <v>108</v>
      </c>
      <c r="D14" s="14">
        <f>AB14</f>
        <v>24</v>
      </c>
      <c r="E14" s="12"/>
      <c r="F14" s="12"/>
      <c r="G14" s="12"/>
      <c r="I14" s="35">
        <v>10</v>
      </c>
      <c r="J14" s="36">
        <v>7</v>
      </c>
      <c r="K14" s="36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27">
        <v>70</v>
      </c>
      <c r="W14" s="17"/>
      <c r="X14" s="17">
        <v>0</v>
      </c>
      <c r="Y14" s="18">
        <f>I14+J14+K14+L14+M14+N14+O14+P14</f>
        <v>17</v>
      </c>
      <c r="Z14" s="19">
        <f>Q14+R14+S14+T14+U14</f>
        <v>0</v>
      </c>
      <c r="AA14" s="20">
        <f>V14*$V$2+W14*$W$2+X14*$X$2</f>
        <v>7</v>
      </c>
      <c r="AB14" s="21">
        <f>IF((AA14+Z14+Y14)&gt;100,"err ",AA14+Z14+Y14)</f>
        <v>24</v>
      </c>
    </row>
    <row r="15" spans="1:28">
      <c r="A15" s="11" t="s">
        <v>109</v>
      </c>
      <c r="B15" s="11">
        <v>13</v>
      </c>
      <c r="C15" s="13" t="s">
        <v>110</v>
      </c>
      <c r="D15" s="14">
        <f>AB15</f>
        <v>80</v>
      </c>
      <c r="E15" s="12"/>
      <c r="F15" s="12"/>
      <c r="G15" s="12"/>
      <c r="I15" s="35">
        <v>0</v>
      </c>
      <c r="J15" s="36">
        <v>9</v>
      </c>
      <c r="K15" s="36">
        <v>9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7">
        <v>100</v>
      </c>
      <c r="W15" s="17"/>
      <c r="X15" s="17">
        <v>85</v>
      </c>
      <c r="Y15" s="18">
        <f>I15+J15+K15+L15+M15+N15+O15+P15</f>
        <v>36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80</v>
      </c>
    </row>
    <row r="16" spans="1:28">
      <c r="A16" s="11" t="s">
        <v>111</v>
      </c>
      <c r="B16" s="11">
        <v>14</v>
      </c>
      <c r="C16" s="13" t="s">
        <v>112</v>
      </c>
      <c r="D16" s="14">
        <f>AB16</f>
        <v>88</v>
      </c>
      <c r="E16" s="12"/>
      <c r="F16" s="12"/>
      <c r="G16" s="12"/>
      <c r="I16" s="35">
        <v>10</v>
      </c>
      <c r="J16" s="36">
        <v>10</v>
      </c>
      <c r="K16" s="36">
        <v>5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7">
        <v>70</v>
      </c>
      <c r="W16" s="17"/>
      <c r="X16" s="17">
        <v>90</v>
      </c>
      <c r="Y16" s="18">
        <f>I16+J16+K16+L16+M16+N16+O16+P16</f>
        <v>45</v>
      </c>
      <c r="Z16" s="19">
        <f>Q16+R16+S16+T16+U16</f>
        <v>0</v>
      </c>
      <c r="AA16" s="20">
        <f>V16*$V$2+W16*$W$2+X16*$X$2</f>
        <v>43</v>
      </c>
      <c r="AB16" s="21">
        <f>IF((AA16+Z16+Y16)&gt;100,"err ",AA16+Z16+Y16)</f>
        <v>88</v>
      </c>
    </row>
    <row r="17" spans="1:28">
      <c r="A17" s="11" t="s">
        <v>113</v>
      </c>
      <c r="B17" s="11">
        <v>15</v>
      </c>
      <c r="C17" s="13" t="s">
        <v>114</v>
      </c>
      <c r="D17" s="14">
        <f>AB17</f>
        <v>87</v>
      </c>
      <c r="E17" s="12"/>
      <c r="F17" s="12"/>
      <c r="G17" s="12"/>
      <c r="I17" s="35">
        <v>10</v>
      </c>
      <c r="J17" s="36">
        <v>10</v>
      </c>
      <c r="K17" s="36">
        <v>6</v>
      </c>
      <c r="L17" s="15">
        <v>9</v>
      </c>
      <c r="M17" s="15">
        <v>9</v>
      </c>
      <c r="N17" s="15"/>
      <c r="O17" s="15"/>
      <c r="P17" s="15"/>
      <c r="Q17" s="16"/>
      <c r="R17" s="16"/>
      <c r="S17" s="16"/>
      <c r="T17" s="16"/>
      <c r="U17" s="16"/>
      <c r="V17" s="27">
        <v>70</v>
      </c>
      <c r="W17" s="17"/>
      <c r="X17" s="17">
        <v>90</v>
      </c>
      <c r="Y17" s="18">
        <f>I17+J17+K17+L17+M17+N17+O17+P17</f>
        <v>44</v>
      </c>
      <c r="Z17" s="19">
        <f>Q17+R17+S17+T17+U17</f>
        <v>0</v>
      </c>
      <c r="AA17" s="20">
        <f>V17*$V$2+W17*$W$2+X17*$X$2</f>
        <v>43</v>
      </c>
      <c r="AB17" s="21">
        <f>IF((AA17+Z17+Y17)&gt;100,"err ",AA17+Z17+Y17)</f>
        <v>87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L3:U3" xr:uid="{00000000-0002-0000-0900-000000000000}">
      <formula1>0</formula1>
      <formula2>L2</formula2>
    </dataValidation>
    <dataValidation type="whole" allowBlank="1" showInputMessage="1" showErrorMessage="1" errorTitle="Valor fuera de rango" error="Ingrese un valor correcto" sqref="D3:D17 W3:X17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9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9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9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9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9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9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9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9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9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900-0000AA000000}">
      <formula1>0</formula1>
      <formula2>L2</formula2>
    </dataValidation>
    <dataValidation type="whole" allowBlank="1" showInputMessage="1" showErrorMessage="1" errorTitle="Valor fuera de rango" error="Ingrese un valor correcto" sqref="L14:U14" xr:uid="{00000000-0002-0000-0900-0000BB000000}">
      <formula1>0</formula1>
      <formula2>L2</formula2>
    </dataValidation>
    <dataValidation type="whole" allowBlank="1" showInputMessage="1" showErrorMessage="1" errorTitle="Valor fuera de rango" error="Ingrese un valor correcto" sqref="L15:U15" xr:uid="{00000000-0002-0000-0900-0000CC000000}">
      <formula1>0</formula1>
      <formula2>L2</formula2>
    </dataValidation>
    <dataValidation type="whole" allowBlank="1" showInputMessage="1" showErrorMessage="1" errorTitle="Valor fuera de rango" error="Ingrese un valor correcto" sqref="L16:U16" xr:uid="{00000000-0002-0000-0900-0000DD000000}">
      <formula1>0</formula1>
      <formula2>L2</formula2>
    </dataValidation>
    <dataValidation type="whole" allowBlank="1" showInputMessage="1" showErrorMessage="1" errorTitle="Valor fuera de rango" error="Ingrese un valor correcto" sqref="L17:U17" xr:uid="{00000000-0002-0000-0900-0000EE000000}">
      <formula1>0</formula1>
      <formula2>L2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9"/>
  <sheetViews>
    <sheetView workbookViewId="0">
      <selection activeCell="X4" sqref="X4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115</v>
      </c>
      <c r="C1" s="1" t="s">
        <v>116</v>
      </c>
      <c r="D1" s="4" t="s">
        <v>196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197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10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0.1</v>
      </c>
      <c r="AA2" s="10">
        <f>$V$2+$W$2+$X$2</f>
        <v>0.5</v>
      </c>
      <c r="AB2" s="10" t="str">
        <f>IF((AA2+Z2+Y2)&lt;&gt;100%,"err ",AA2+Z2+Y2)</f>
        <v xml:space="preserve">err </v>
      </c>
    </row>
    <row r="3" spans="1:28">
      <c r="A3" s="11" t="s">
        <v>119</v>
      </c>
      <c r="B3" s="11">
        <v>1</v>
      </c>
      <c r="C3" s="13" t="s">
        <v>120</v>
      </c>
      <c r="D3" s="14">
        <f>AB3</f>
        <v>94</v>
      </c>
      <c r="E3" s="12"/>
      <c r="F3" s="12"/>
      <c r="G3" s="12"/>
      <c r="I3" s="33">
        <v>10</v>
      </c>
      <c r="J3" s="34">
        <v>10</v>
      </c>
      <c r="K3" s="34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80</v>
      </c>
      <c r="W3" s="17">
        <v>90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44</v>
      </c>
      <c r="AB3" s="21">
        <f>IF((AA3+Z3+Y3)&gt;100,"err ",AA3+Z3+Y3)</f>
        <v>94</v>
      </c>
    </row>
    <row r="4" spans="1:28">
      <c r="A4" s="11" t="s">
        <v>121</v>
      </c>
      <c r="B4" s="11">
        <v>2</v>
      </c>
      <c r="C4" s="13" t="s">
        <v>122</v>
      </c>
      <c r="D4" s="14">
        <f>AB4</f>
        <v>84</v>
      </c>
      <c r="E4" s="12"/>
      <c r="F4" s="12"/>
      <c r="G4" s="12"/>
      <c r="I4" s="35">
        <v>7</v>
      </c>
      <c r="J4" s="36">
        <v>9</v>
      </c>
      <c r="K4" s="36">
        <v>8</v>
      </c>
      <c r="L4" s="15">
        <v>7</v>
      </c>
      <c r="M4" s="15">
        <v>7</v>
      </c>
      <c r="N4" s="15"/>
      <c r="O4" s="15"/>
      <c r="P4" s="15"/>
      <c r="Q4" s="16"/>
      <c r="R4" s="16"/>
      <c r="S4" s="16"/>
      <c r="T4" s="16"/>
      <c r="U4" s="16"/>
      <c r="V4" s="27">
        <v>100</v>
      </c>
      <c r="W4" s="17">
        <v>90</v>
      </c>
      <c r="X4" s="17"/>
      <c r="Y4" s="18">
        <f>I4+J4+K4+L4+M4+N4+O4+P4</f>
        <v>38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84</v>
      </c>
    </row>
    <row r="5" spans="1:28">
      <c r="A5" s="11" t="s">
        <v>123</v>
      </c>
      <c r="B5" s="11">
        <v>3</v>
      </c>
      <c r="C5" s="13" t="s">
        <v>124</v>
      </c>
      <c r="D5" s="14">
        <f>AB5</f>
        <v>58</v>
      </c>
      <c r="E5" s="12"/>
      <c r="F5" s="12"/>
      <c r="G5" s="12"/>
      <c r="I5" s="35">
        <v>10</v>
      </c>
      <c r="J5" s="36">
        <v>10</v>
      </c>
      <c r="K5" s="36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80</v>
      </c>
      <c r="W5" s="17">
        <v>0</v>
      </c>
      <c r="X5" s="17"/>
      <c r="Y5" s="18">
        <f>I5+J5+K5+L5+M5+N5+O5+P5</f>
        <v>50</v>
      </c>
      <c r="Z5" s="19">
        <f>Q5+R5+S5+T5+U5</f>
        <v>0</v>
      </c>
      <c r="AA5" s="20">
        <f>V5*$V$2+W5*$W$2+X5*$X$2</f>
        <v>8</v>
      </c>
      <c r="AB5" s="21">
        <f>IF((AA5+Z5+Y5)&gt;100,"err ",AA5+Z5+Y5)</f>
        <v>58</v>
      </c>
    </row>
    <row r="6" spans="1:28">
      <c r="A6" s="11" t="s">
        <v>125</v>
      </c>
      <c r="B6" s="11">
        <v>4</v>
      </c>
      <c r="C6" s="13" t="s">
        <v>126</v>
      </c>
      <c r="D6" s="14">
        <f>AB6</f>
        <v>47.5</v>
      </c>
      <c r="E6" s="12"/>
      <c r="F6" s="12"/>
      <c r="G6" s="12"/>
      <c r="I6" s="35">
        <v>10</v>
      </c>
      <c r="J6" s="36">
        <v>10</v>
      </c>
      <c r="K6" s="36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75</v>
      </c>
      <c r="W6" s="17">
        <v>0</v>
      </c>
      <c r="X6" s="17"/>
      <c r="Y6" s="18">
        <f>I6+J6+K6+L6+M6+N6+O6+P6</f>
        <v>40</v>
      </c>
      <c r="Z6" s="19">
        <f>Q6+R6+S6+T6+U6</f>
        <v>0</v>
      </c>
      <c r="AA6" s="20">
        <f>V6*$V$2+W6*$W$2+X6*$X$2</f>
        <v>7.5</v>
      </c>
      <c r="AB6" s="21">
        <f>IF((AA6+Z6+Y6)&gt;100,"err ",AA6+Z6+Y6)</f>
        <v>47.5</v>
      </c>
    </row>
    <row r="7" spans="1:28">
      <c r="A7" s="11" t="s">
        <v>127</v>
      </c>
      <c r="B7" s="11">
        <v>5</v>
      </c>
      <c r="C7" s="13" t="s">
        <v>128</v>
      </c>
      <c r="D7" s="14">
        <f>AB7</f>
        <v>34</v>
      </c>
      <c r="E7" s="12"/>
      <c r="F7" s="12"/>
      <c r="G7" s="12"/>
      <c r="I7" s="35">
        <v>0</v>
      </c>
      <c r="J7" s="36">
        <v>10</v>
      </c>
      <c r="K7" s="36">
        <v>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31">
        <v>50</v>
      </c>
      <c r="W7" s="17">
        <v>0</v>
      </c>
      <c r="X7" s="17"/>
      <c r="Y7" s="18">
        <f>I7+J7+K7+L7+M7+N7+O7+P7</f>
        <v>29</v>
      </c>
      <c r="Z7" s="19">
        <f>Q7+R7+S7+T7+U7</f>
        <v>0</v>
      </c>
      <c r="AA7" s="20">
        <f>V7*$V$2+W7*$W$2+X7*$X$2</f>
        <v>5</v>
      </c>
      <c r="AB7" s="21">
        <f>IF((AA7+Z7+Y7)&gt;100,"err ",AA7+Z7+Y7)</f>
        <v>34</v>
      </c>
    </row>
    <row r="8" spans="1:28">
      <c r="A8" s="11" t="s">
        <v>129</v>
      </c>
      <c r="B8" s="11">
        <v>6</v>
      </c>
      <c r="C8" s="13" t="s">
        <v>130</v>
      </c>
      <c r="D8" s="14">
        <f>AB8</f>
        <v>55.5</v>
      </c>
      <c r="E8" s="12"/>
      <c r="F8" s="12"/>
      <c r="G8" s="12"/>
      <c r="I8" s="35">
        <v>10</v>
      </c>
      <c r="J8" s="36">
        <v>10</v>
      </c>
      <c r="K8" s="36">
        <v>10</v>
      </c>
      <c r="L8" s="15">
        <v>9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27">
        <v>75</v>
      </c>
      <c r="W8" s="17">
        <v>0</v>
      </c>
      <c r="X8" s="17"/>
      <c r="Y8" s="18">
        <f>I8+J8+K8+L8+M8+N8+O8+P8</f>
        <v>48</v>
      </c>
      <c r="Z8" s="19">
        <f>Q8+R8+S8+T8+U8</f>
        <v>0</v>
      </c>
      <c r="AA8" s="20">
        <f>V8*$V$2+W8*$W$2+X8*$X$2</f>
        <v>7.5</v>
      </c>
      <c r="AB8" s="21">
        <f>IF((AA8+Z8+Y8)&gt;100,"err ",AA8+Z8+Y8)</f>
        <v>55.5</v>
      </c>
    </row>
    <row r="9" spans="1:28">
      <c r="A9" s="11" t="s">
        <v>131</v>
      </c>
      <c r="B9" s="11">
        <v>7</v>
      </c>
      <c r="C9" s="13" t="s">
        <v>132</v>
      </c>
      <c r="D9" s="14">
        <f>AB9</f>
        <v>94</v>
      </c>
      <c r="E9" s="12"/>
      <c r="F9" s="12"/>
      <c r="G9" s="12"/>
      <c r="I9" s="35">
        <v>10</v>
      </c>
      <c r="J9" s="36">
        <v>10</v>
      </c>
      <c r="K9" s="36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>
        <v>85</v>
      </c>
      <c r="X9" s="17"/>
      <c r="Y9" s="18">
        <f>I9+J9+K9+L9+M9+N9+O9+P9</f>
        <v>50</v>
      </c>
      <c r="Z9" s="19">
        <f>Q9+R9+S9+T9+U9</f>
        <v>0</v>
      </c>
      <c r="AA9" s="20">
        <f>V9*$V$2+W9*$W$2+X9*$X$2</f>
        <v>44</v>
      </c>
      <c r="AB9" s="21">
        <f>IF((AA9+Z9+Y9)&gt;100,"err ",AA9+Z9+Y9)</f>
        <v>94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L3:U3" xr:uid="{00000000-0002-0000-0A00-000000000000}">
      <formula1>0</formula1>
      <formula2>L2</formula2>
    </dataValidation>
    <dataValidation type="whole" allowBlank="1" showInputMessage="1" showErrorMessage="1" errorTitle="Valor fuera de rango" error="Ingrese un valor correcto" sqref="D3:D9 W3:X9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A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A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A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A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A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A00-000066000000}">
      <formula1>0</formula1>
      <formula2>L2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1"/>
  <sheetViews>
    <sheetView workbookViewId="0">
      <selection activeCell="L3" sqref="L3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133</v>
      </c>
      <c r="C1" s="1" t="s">
        <v>134</v>
      </c>
      <c r="D1" s="4" t="s">
        <v>198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199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137</v>
      </c>
      <c r="B3" s="11">
        <v>1</v>
      </c>
      <c r="C3" s="13" t="s">
        <v>138</v>
      </c>
      <c r="D3" s="14">
        <f>AB3</f>
        <v>38</v>
      </c>
      <c r="E3" s="12"/>
      <c r="F3" s="12"/>
      <c r="G3" s="12"/>
      <c r="I3" s="30">
        <v>10</v>
      </c>
      <c r="J3" s="30">
        <v>10</v>
      </c>
      <c r="K3" s="30">
        <v>0</v>
      </c>
      <c r="L3" s="15">
        <v>9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32">
        <v>0</v>
      </c>
      <c r="W3" s="17"/>
      <c r="X3" s="17"/>
      <c r="Y3" s="18">
        <f>I3+J3+K3+L3+M3+N3+O3+P3</f>
        <v>38</v>
      </c>
      <c r="Z3" s="19">
        <f>Q3+R3+S3+T3+U3</f>
        <v>0</v>
      </c>
      <c r="AA3" s="20">
        <f>V3*$V$2+W3*$W$2+X3*$X$2</f>
        <v>0</v>
      </c>
      <c r="AB3" s="21">
        <f>IF((AA3+Z3+Y3)&gt;100,"err ",AA3+Z3+Y3)</f>
        <v>38</v>
      </c>
    </row>
    <row r="4" spans="1:28">
      <c r="A4" s="11" t="s">
        <v>139</v>
      </c>
      <c r="B4" s="11">
        <v>2</v>
      </c>
      <c r="C4" s="13" t="s">
        <v>140</v>
      </c>
      <c r="D4" s="14">
        <f>AB4</f>
        <v>55.5</v>
      </c>
      <c r="E4" s="12"/>
      <c r="F4" s="12"/>
      <c r="G4" s="12"/>
      <c r="I4" s="30">
        <v>10</v>
      </c>
      <c r="J4" s="30">
        <v>10</v>
      </c>
      <c r="K4" s="30">
        <v>8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32">
        <v>75</v>
      </c>
      <c r="W4" s="17"/>
      <c r="X4" s="17"/>
      <c r="Y4" s="18">
        <f>I4+J4+K4+L4+M4+N4+O4+P4</f>
        <v>48</v>
      </c>
      <c r="Z4" s="19">
        <f>Q4+R4+S4+T4+U4</f>
        <v>0</v>
      </c>
      <c r="AA4" s="20">
        <f>V4*$V$2+W4*$W$2+X4*$X$2</f>
        <v>7.5</v>
      </c>
      <c r="AB4" s="21">
        <f>IF((AA4+Z4+Y4)&gt;100,"err ",AA4+Z4+Y4)</f>
        <v>55.5</v>
      </c>
    </row>
    <row r="5" spans="1:28">
      <c r="A5" s="11" t="s">
        <v>141</v>
      </c>
      <c r="B5" s="11">
        <v>3</v>
      </c>
      <c r="C5" s="13" t="s">
        <v>142</v>
      </c>
      <c r="D5" s="14">
        <f>AB5</f>
        <v>55.5</v>
      </c>
      <c r="E5" s="12"/>
      <c r="F5" s="12"/>
      <c r="G5" s="12"/>
      <c r="I5" s="30">
        <v>10</v>
      </c>
      <c r="J5" s="30">
        <v>10</v>
      </c>
      <c r="K5" s="30">
        <v>8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32">
        <v>75</v>
      </c>
      <c r="W5" s="17"/>
      <c r="X5" s="17"/>
      <c r="Y5" s="18">
        <f>I5+J5+K5+L5+M5+N5+O5+P5</f>
        <v>48</v>
      </c>
      <c r="Z5" s="19">
        <f>Q5+R5+S5+T5+U5</f>
        <v>0</v>
      </c>
      <c r="AA5" s="20">
        <f>V5*$V$2+W5*$W$2+X5*$X$2</f>
        <v>7.5</v>
      </c>
      <c r="AB5" s="21">
        <f>IF((AA5+Z5+Y5)&gt;100,"err ",AA5+Z5+Y5)</f>
        <v>55.5</v>
      </c>
    </row>
    <row r="6" spans="1:28">
      <c r="A6" s="11" t="s">
        <v>143</v>
      </c>
      <c r="B6" s="11">
        <v>4</v>
      </c>
      <c r="C6" s="13" t="s">
        <v>144</v>
      </c>
      <c r="D6" s="14">
        <f>AB6</f>
        <v>57.5</v>
      </c>
      <c r="E6" s="12"/>
      <c r="F6" s="12"/>
      <c r="G6" s="12"/>
      <c r="I6" s="30">
        <v>10</v>
      </c>
      <c r="J6" s="30">
        <v>10</v>
      </c>
      <c r="K6" s="30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32">
        <v>75</v>
      </c>
      <c r="W6" s="17"/>
      <c r="X6" s="17"/>
      <c r="Y6" s="18">
        <f>I6+J6+K6+L6+M6+N6+O6+P6</f>
        <v>50</v>
      </c>
      <c r="Z6" s="19">
        <f>Q6+R6+S6+T6+U6</f>
        <v>0</v>
      </c>
      <c r="AA6" s="20">
        <f>V6*$V$2+W6*$W$2+X6*$X$2</f>
        <v>7.5</v>
      </c>
      <c r="AB6" s="21">
        <f>IF((AA6+Z6+Y6)&gt;100,"err ",AA6+Z6+Y6)</f>
        <v>57.5</v>
      </c>
    </row>
    <row r="7" spans="1:28">
      <c r="A7" s="11" t="s">
        <v>145</v>
      </c>
      <c r="B7" s="11">
        <v>5</v>
      </c>
      <c r="C7" s="13" t="s">
        <v>146</v>
      </c>
      <c r="D7" s="14">
        <f>AB7</f>
        <v>55.5</v>
      </c>
      <c r="E7" s="12"/>
      <c r="F7" s="12"/>
      <c r="G7" s="12"/>
      <c r="I7" s="30">
        <v>10</v>
      </c>
      <c r="J7" s="30">
        <v>10</v>
      </c>
      <c r="K7" s="30">
        <v>8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32">
        <v>75</v>
      </c>
      <c r="W7" s="17"/>
      <c r="X7" s="17"/>
      <c r="Y7" s="18">
        <f>I7+J7+K7+L7+M7+N7+O7+P7</f>
        <v>48</v>
      </c>
      <c r="Z7" s="19">
        <f>Q7+R7+S7+T7+U7</f>
        <v>0</v>
      </c>
      <c r="AA7" s="20">
        <f>V7*$V$2+W7*$W$2+X7*$X$2</f>
        <v>7.5</v>
      </c>
      <c r="AB7" s="21">
        <f>IF((AA7+Z7+Y7)&gt;100,"err ",AA7+Z7+Y7)</f>
        <v>55.5</v>
      </c>
    </row>
    <row r="8" spans="1:28">
      <c r="A8" s="11" t="s">
        <v>147</v>
      </c>
      <c r="B8" s="11">
        <v>6</v>
      </c>
      <c r="C8" s="13" t="s">
        <v>148</v>
      </c>
      <c r="D8" s="14">
        <f>AB8</f>
        <v>57.5</v>
      </c>
      <c r="E8" s="12"/>
      <c r="F8" s="12"/>
      <c r="G8" s="12"/>
      <c r="I8" s="30">
        <v>10</v>
      </c>
      <c r="J8" s="30">
        <v>10</v>
      </c>
      <c r="K8" s="30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32">
        <v>75</v>
      </c>
      <c r="W8" s="17"/>
      <c r="X8" s="17"/>
      <c r="Y8" s="18">
        <f>I8+J8+K8+L8+M8+N8+O8+P8</f>
        <v>50</v>
      </c>
      <c r="Z8" s="19">
        <f>Q8+R8+S8+T8+U8</f>
        <v>0</v>
      </c>
      <c r="AA8" s="20">
        <f>V8*$V$2+W8*$W$2+X8*$X$2</f>
        <v>7.5</v>
      </c>
      <c r="AB8" s="21">
        <f>IF((AA8+Z8+Y8)&gt;100,"err ",AA8+Z8+Y8)</f>
        <v>57.5</v>
      </c>
    </row>
    <row r="9" spans="1:28">
      <c r="A9" s="11" t="s">
        <v>149</v>
      </c>
      <c r="B9" s="11">
        <v>7</v>
      </c>
      <c r="C9" s="13" t="s">
        <v>150</v>
      </c>
      <c r="D9" s="14">
        <f>AB9</f>
        <v>54.5</v>
      </c>
      <c r="E9" s="12"/>
      <c r="F9" s="12"/>
      <c r="G9" s="12"/>
      <c r="I9" s="30">
        <v>10</v>
      </c>
      <c r="J9" s="30">
        <v>10</v>
      </c>
      <c r="K9" s="30">
        <v>8</v>
      </c>
      <c r="L9" s="15">
        <v>10</v>
      </c>
      <c r="M9" s="15">
        <v>9</v>
      </c>
      <c r="N9" s="15"/>
      <c r="O9" s="15"/>
      <c r="P9" s="15"/>
      <c r="Q9" s="16"/>
      <c r="R9" s="16"/>
      <c r="S9" s="16"/>
      <c r="T9" s="16"/>
      <c r="U9" s="16"/>
      <c r="V9" s="32">
        <v>75</v>
      </c>
      <c r="W9" s="17"/>
      <c r="X9" s="17"/>
      <c r="Y9" s="18">
        <f>I9+J9+K9+L9+M9+N9+O9+P9</f>
        <v>47</v>
      </c>
      <c r="Z9" s="19">
        <f>Q9+R9+S9+T9+U9</f>
        <v>0</v>
      </c>
      <c r="AA9" s="20">
        <f>V9*$V$2+W9*$W$2+X9*$X$2</f>
        <v>7.5</v>
      </c>
      <c r="AB9" s="21">
        <f>IF((AA9+Z9+Y9)&gt;100,"err ",AA9+Z9+Y9)</f>
        <v>54.5</v>
      </c>
    </row>
    <row r="10" spans="1:28">
      <c r="A10" s="11" t="s">
        <v>151</v>
      </c>
      <c r="B10" s="11">
        <v>8</v>
      </c>
      <c r="C10" s="13" t="s">
        <v>152</v>
      </c>
      <c r="D10" s="14">
        <f>AB10</f>
        <v>55.5</v>
      </c>
      <c r="E10" s="12"/>
      <c r="F10" s="12"/>
      <c r="G10" s="12"/>
      <c r="I10" s="30">
        <v>10</v>
      </c>
      <c r="J10" s="30">
        <v>10</v>
      </c>
      <c r="K10" s="30">
        <v>10</v>
      </c>
      <c r="L10" s="15">
        <v>9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32">
        <v>75</v>
      </c>
      <c r="W10" s="17"/>
      <c r="X10" s="17"/>
      <c r="Y10" s="18">
        <f>I10+J10+K10+L10+M10+N10+O10+P10</f>
        <v>48</v>
      </c>
      <c r="Z10" s="19">
        <f>Q10+R10+S10+T10+U10</f>
        <v>0</v>
      </c>
      <c r="AA10" s="20">
        <f>V10*$V$2+W10*$W$2+X10*$X$2</f>
        <v>7.5</v>
      </c>
      <c r="AB10" s="21">
        <f>IF((AA10+Z10+Y10)&gt;100,"err ",AA10+Z10+Y10)</f>
        <v>55.5</v>
      </c>
    </row>
    <row r="11" spans="1:28">
      <c r="A11" s="11" t="s">
        <v>153</v>
      </c>
      <c r="B11" s="11">
        <v>9</v>
      </c>
      <c r="C11" s="13" t="s">
        <v>154</v>
      </c>
      <c r="D11" s="14">
        <f>AB11</f>
        <v>30</v>
      </c>
      <c r="E11" s="12"/>
      <c r="F11" s="12"/>
      <c r="G11" s="12"/>
      <c r="I11" s="30">
        <v>10</v>
      </c>
      <c r="J11" s="30">
        <v>0</v>
      </c>
      <c r="K11" s="30">
        <v>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32">
        <v>0</v>
      </c>
      <c r="W11" s="17"/>
      <c r="X11" s="17"/>
      <c r="Y11" s="18">
        <f>I11+J11+K11+L11+M11+N11+O11+P11</f>
        <v>30</v>
      </c>
      <c r="Z11" s="19">
        <f>Q11+R11+S11+T11+U11</f>
        <v>0</v>
      </c>
      <c r="AA11" s="20">
        <f>V11*$V$2+W11*$W$2+X11*$X$2</f>
        <v>0</v>
      </c>
      <c r="AB11" s="21">
        <f>IF((AA11+Z11+Y11)&gt;100,"err ",AA11+Z11+Y11)</f>
        <v>30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L3:U3" xr:uid="{00000000-0002-0000-0B00-000000000000}">
      <formula1>0</formula1>
      <formula2>L2</formula2>
    </dataValidation>
    <dataValidation type="whole" allowBlank="1" showInputMessage="1" showErrorMessage="1" errorTitle="Valor fuera de rango" error="Ingrese un valor correcto" sqref="D3:D11 W3:X11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B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B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B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B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B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B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B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B00-000088000000}">
      <formula1>0</formula1>
      <formula2>L2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13"/>
  <sheetViews>
    <sheetView workbookViewId="0">
      <selection activeCell="L3" sqref="L3"/>
    </sheetView>
  </sheetViews>
  <sheetFormatPr defaultColWidth="11.42578125" defaultRowHeight="1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155</v>
      </c>
      <c r="C1" s="1" t="s">
        <v>156</v>
      </c>
      <c r="D1" s="4" t="s">
        <v>200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197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158</v>
      </c>
      <c r="B3" s="11">
        <v>1</v>
      </c>
      <c r="C3" s="13" t="s">
        <v>159</v>
      </c>
      <c r="D3" s="14">
        <f>AB3</f>
        <v>55.5</v>
      </c>
      <c r="E3" s="12"/>
      <c r="F3" s="12"/>
      <c r="G3" s="12"/>
      <c r="I3" s="30">
        <v>10</v>
      </c>
      <c r="J3" s="30">
        <v>10</v>
      </c>
      <c r="K3" s="30">
        <v>8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32">
        <v>75</v>
      </c>
      <c r="W3" s="17"/>
      <c r="X3" s="17"/>
      <c r="Y3" s="18">
        <f>I3+J3+K3+L3+M3+N3+O3+P3</f>
        <v>48</v>
      </c>
      <c r="Z3" s="19">
        <f>Q3+R3+S3+T3+U3</f>
        <v>0</v>
      </c>
      <c r="AA3" s="20">
        <f>V3*$V$2+W3*$W$2+X3*$X$2</f>
        <v>7.5</v>
      </c>
      <c r="AB3" s="21">
        <f>IF((AA3+Z3+Y3)&gt;100,"err ",AA3+Z3+Y3)</f>
        <v>55.5</v>
      </c>
    </row>
    <row r="4" spans="1:28">
      <c r="A4" s="11" t="s">
        <v>160</v>
      </c>
      <c r="B4" s="11">
        <v>2</v>
      </c>
      <c r="C4" s="13" t="s">
        <v>161</v>
      </c>
      <c r="D4" s="14">
        <f>AB4</f>
        <v>57.5</v>
      </c>
      <c r="E4" s="12"/>
      <c r="F4" s="12"/>
      <c r="G4" s="12"/>
      <c r="I4" s="30">
        <v>10</v>
      </c>
      <c r="J4" s="30">
        <v>10</v>
      </c>
      <c r="K4" s="30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32">
        <v>75</v>
      </c>
      <c r="W4" s="17"/>
      <c r="X4" s="17"/>
      <c r="Y4" s="18">
        <f>I4+J4+K4+L4+M4+N4+O4+P4</f>
        <v>50</v>
      </c>
      <c r="Z4" s="19">
        <f>Q4+R4+S4+T4+U4</f>
        <v>0</v>
      </c>
      <c r="AA4" s="20">
        <f>V4*$V$2+W4*$W$2+X4*$X$2</f>
        <v>7.5</v>
      </c>
      <c r="AB4" s="21">
        <f>IF((AA4+Z4+Y4)&gt;100,"err ",AA4+Z4+Y4)</f>
        <v>57.5</v>
      </c>
    </row>
    <row r="5" spans="1:28">
      <c r="A5" s="11" t="s">
        <v>162</v>
      </c>
      <c r="B5" s="11">
        <v>3</v>
      </c>
      <c r="C5" s="13" t="s">
        <v>163</v>
      </c>
      <c r="D5" s="14">
        <f>AB5</f>
        <v>60</v>
      </c>
      <c r="E5" s="12"/>
      <c r="F5" s="12"/>
      <c r="G5" s="12"/>
      <c r="I5" s="30">
        <v>10</v>
      </c>
      <c r="J5" s="30">
        <v>10</v>
      </c>
      <c r="K5" s="30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32">
        <v>100</v>
      </c>
      <c r="W5" s="17"/>
      <c r="X5" s="17"/>
      <c r="Y5" s="18">
        <f>I5+J5+K5+L5+M5+N5+O5+P5</f>
        <v>50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60</v>
      </c>
    </row>
    <row r="6" spans="1:28">
      <c r="A6" s="11" t="s">
        <v>164</v>
      </c>
      <c r="B6" s="11">
        <v>4</v>
      </c>
      <c r="C6" s="13" t="s">
        <v>165</v>
      </c>
      <c r="D6" s="14">
        <f>AB6</f>
        <v>35.5</v>
      </c>
      <c r="E6" s="12"/>
      <c r="F6" s="12"/>
      <c r="G6" s="12"/>
      <c r="I6" s="30">
        <v>10</v>
      </c>
      <c r="J6" s="30">
        <v>10</v>
      </c>
      <c r="K6" s="30">
        <v>8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32">
        <v>75</v>
      </c>
      <c r="W6" s="17"/>
      <c r="X6" s="17"/>
      <c r="Y6" s="18">
        <f>I6+J6+K6+L6+M6+N6+O6+P6</f>
        <v>28</v>
      </c>
      <c r="Z6" s="19">
        <f>Q6+R6+S6+T6+U6</f>
        <v>0</v>
      </c>
      <c r="AA6" s="20">
        <f>V6*$V$2+W6*$W$2+X6*$X$2</f>
        <v>7.5</v>
      </c>
      <c r="AB6" s="21">
        <f>IF((AA6+Z6+Y6)&gt;100,"err ",AA6+Z6+Y6)</f>
        <v>35.5</v>
      </c>
    </row>
    <row r="7" spans="1:28">
      <c r="A7" s="11" t="s">
        <v>166</v>
      </c>
      <c r="B7" s="11">
        <v>5</v>
      </c>
      <c r="C7" s="13" t="s">
        <v>167</v>
      </c>
      <c r="D7" s="14">
        <f>AB7</f>
        <v>53.5</v>
      </c>
      <c r="E7" s="12"/>
      <c r="F7" s="12"/>
      <c r="G7" s="12"/>
      <c r="I7" s="30">
        <v>10</v>
      </c>
      <c r="J7" s="30">
        <v>10</v>
      </c>
      <c r="K7" s="30">
        <v>7</v>
      </c>
      <c r="L7" s="15">
        <v>10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32">
        <v>75</v>
      </c>
      <c r="W7" s="17"/>
      <c r="X7" s="17"/>
      <c r="Y7" s="18">
        <f>I7+J7+K7+L7+M7+N7+O7+P7</f>
        <v>46</v>
      </c>
      <c r="Z7" s="19">
        <f>Q7+R7+S7+T7+U7</f>
        <v>0</v>
      </c>
      <c r="AA7" s="20">
        <f>V7*$V$2+W7*$W$2+X7*$X$2</f>
        <v>7.5</v>
      </c>
      <c r="AB7" s="21">
        <f>IF((AA7+Z7+Y7)&gt;100,"err ",AA7+Z7+Y7)</f>
        <v>53.5</v>
      </c>
    </row>
    <row r="8" spans="1:28">
      <c r="A8" s="11" t="s">
        <v>168</v>
      </c>
      <c r="B8" s="11">
        <v>6</v>
      </c>
      <c r="C8" s="13" t="s">
        <v>169</v>
      </c>
      <c r="D8" s="14">
        <f>AB8</f>
        <v>57.5</v>
      </c>
      <c r="E8" s="12"/>
      <c r="F8" s="12"/>
      <c r="G8" s="12"/>
      <c r="I8" s="30">
        <v>10</v>
      </c>
      <c r="J8" s="30">
        <v>10</v>
      </c>
      <c r="K8" s="30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32">
        <v>75</v>
      </c>
      <c r="W8" s="17"/>
      <c r="X8" s="17"/>
      <c r="Y8" s="18">
        <f>I8+J8+K8+L8+M8+N8+O8+P8</f>
        <v>50</v>
      </c>
      <c r="Z8" s="19">
        <f>Q8+R8+S8+T8+U8</f>
        <v>0</v>
      </c>
      <c r="AA8" s="20">
        <f>V8*$V$2+W8*$W$2+X8*$X$2</f>
        <v>7.5</v>
      </c>
      <c r="AB8" s="21">
        <f>IF((AA8+Z8+Y8)&gt;100,"err ",AA8+Z8+Y8)</f>
        <v>57.5</v>
      </c>
    </row>
    <row r="9" spans="1:28">
      <c r="A9" s="11" t="s">
        <v>170</v>
      </c>
      <c r="B9" s="11">
        <v>7</v>
      </c>
      <c r="C9" s="13" t="s">
        <v>171</v>
      </c>
      <c r="D9" s="14">
        <f>AB9</f>
        <v>17.5</v>
      </c>
      <c r="E9" s="12"/>
      <c r="F9" s="12"/>
      <c r="G9" s="12"/>
      <c r="I9" s="30">
        <v>10</v>
      </c>
      <c r="J9" s="30">
        <v>0</v>
      </c>
      <c r="K9" s="30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32">
        <v>75</v>
      </c>
      <c r="W9" s="17"/>
      <c r="X9" s="17"/>
      <c r="Y9" s="18">
        <f>I9+J9+K9+L9+M9+N9+O9+P9</f>
        <v>10</v>
      </c>
      <c r="Z9" s="19">
        <f>Q9+R9+S9+T9+U9</f>
        <v>0</v>
      </c>
      <c r="AA9" s="20">
        <f>V9*$V$2+W9*$W$2+X9*$X$2</f>
        <v>7.5</v>
      </c>
      <c r="AB9" s="21">
        <f>IF((AA9+Z9+Y9)&gt;100,"err ",AA9+Z9+Y9)</f>
        <v>17.5</v>
      </c>
    </row>
    <row r="10" spans="1:28">
      <c r="A10" s="11" t="s">
        <v>172</v>
      </c>
      <c r="B10" s="11">
        <v>8</v>
      </c>
      <c r="C10" s="13" t="s">
        <v>173</v>
      </c>
      <c r="D10" s="14">
        <f>AB10</f>
        <v>53.5</v>
      </c>
      <c r="E10" s="12"/>
      <c r="F10" s="12"/>
      <c r="G10" s="12"/>
      <c r="I10" s="30">
        <v>10</v>
      </c>
      <c r="J10" s="30">
        <v>10</v>
      </c>
      <c r="K10" s="30">
        <v>7</v>
      </c>
      <c r="L10" s="15">
        <v>10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32">
        <v>75</v>
      </c>
      <c r="W10" s="17"/>
      <c r="X10" s="17"/>
      <c r="Y10" s="18">
        <f>I10+J10+K10+L10+M10+N10+O10+P10</f>
        <v>46</v>
      </c>
      <c r="Z10" s="19">
        <f>Q10+R10+S10+T10+U10</f>
        <v>0</v>
      </c>
      <c r="AA10" s="20">
        <f>V10*$V$2+W10*$W$2+X10*$X$2</f>
        <v>7.5</v>
      </c>
      <c r="AB10" s="21">
        <f>IF((AA10+Z10+Y10)&gt;100,"err ",AA10+Z10+Y10)</f>
        <v>53.5</v>
      </c>
    </row>
    <row r="11" spans="1:28">
      <c r="A11" s="11" t="s">
        <v>174</v>
      </c>
      <c r="B11" s="11">
        <v>9</v>
      </c>
      <c r="C11" s="13" t="s">
        <v>175</v>
      </c>
      <c r="D11" s="14">
        <f>AB11</f>
        <v>60</v>
      </c>
      <c r="E11" s="12"/>
      <c r="F11" s="12"/>
      <c r="G11" s="12"/>
      <c r="I11" s="30">
        <v>10</v>
      </c>
      <c r="J11" s="30">
        <v>10</v>
      </c>
      <c r="K11" s="30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32">
        <v>100</v>
      </c>
      <c r="W11" s="17"/>
      <c r="X11" s="17"/>
      <c r="Y11" s="18">
        <f>I11+J11+K11+L11+M11+N11+O11+P11</f>
        <v>50</v>
      </c>
      <c r="Z11" s="19">
        <f>Q11+R11+S11+T11+U11</f>
        <v>0</v>
      </c>
      <c r="AA11" s="20">
        <f>V11*$V$2+W11*$W$2+X11*$X$2</f>
        <v>10</v>
      </c>
      <c r="AB11" s="21">
        <f>IF((AA11+Z11+Y11)&gt;100,"err ",AA11+Z11+Y11)</f>
        <v>60</v>
      </c>
    </row>
    <row r="12" spans="1:28">
      <c r="A12" s="11" t="s">
        <v>176</v>
      </c>
      <c r="B12" s="11">
        <v>10</v>
      </c>
      <c r="C12" s="13" t="s">
        <v>177</v>
      </c>
      <c r="D12" s="14">
        <f>AB12</f>
        <v>58</v>
      </c>
      <c r="E12" s="12"/>
      <c r="F12" s="12"/>
      <c r="G12" s="12"/>
      <c r="I12" s="30">
        <v>10</v>
      </c>
      <c r="J12" s="30">
        <v>10</v>
      </c>
      <c r="K12" s="30">
        <v>8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32">
        <v>100</v>
      </c>
      <c r="W12" s="17"/>
      <c r="X12" s="17"/>
      <c r="Y12" s="18">
        <f>I12+J12+K12+L12+M12+N12+O12+P12</f>
        <v>48</v>
      </c>
      <c r="Z12" s="19">
        <f>Q12+R12+S12+T12+U12</f>
        <v>0</v>
      </c>
      <c r="AA12" s="20">
        <f>V12*$V$2+W12*$W$2+X12*$X$2</f>
        <v>10</v>
      </c>
      <c r="AB12" s="21">
        <f>IF((AA12+Z12+Y12)&gt;100,"err ",AA12+Z12+Y12)</f>
        <v>58</v>
      </c>
    </row>
    <row r="13" spans="1:28">
      <c r="A13" s="11" t="s">
        <v>178</v>
      </c>
      <c r="B13" s="11">
        <v>11</v>
      </c>
      <c r="C13" s="13" t="s">
        <v>179</v>
      </c>
      <c r="D13" s="14">
        <f>AB13</f>
        <v>60</v>
      </c>
      <c r="E13" s="12"/>
      <c r="F13" s="12"/>
      <c r="G13" s="12"/>
      <c r="I13" s="30">
        <v>10</v>
      </c>
      <c r="J13" s="30">
        <v>10</v>
      </c>
      <c r="K13" s="30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32">
        <v>100</v>
      </c>
      <c r="W13" s="17"/>
      <c r="X13" s="17"/>
      <c r="Y13" s="18">
        <f>I13+J13+K13+L13+M13+N13+O13+P13</f>
        <v>50</v>
      </c>
      <c r="Z13" s="19">
        <f>Q13+R13+S13+T13+U13</f>
        <v>0</v>
      </c>
      <c r="AA13" s="20">
        <f>V13*$V$2+W13*$W$2+X13*$X$2</f>
        <v>10</v>
      </c>
      <c r="AB13" s="21">
        <f>IF((AA13+Z13+Y13)&gt;100,"err ",AA13+Z13+Y13)</f>
        <v>60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L3:U3" xr:uid="{00000000-0002-0000-0C00-000000000000}">
      <formula1>0</formula1>
      <formula2>L2</formula2>
    </dataValidation>
    <dataValidation type="whole" allowBlank="1" showInputMessage="1" showErrorMessage="1" errorTitle="Valor fuera de rango" error="Ingrese un valor correcto" sqref="D3:D13 W3:X13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C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C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C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C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C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C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C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C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C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C00-0000AA000000}">
      <formula1>0</formula1>
      <formula2>L2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3"/>
  <sheetViews>
    <sheetView topLeftCell="A6" workbookViewId="0">
      <selection activeCell="W17" sqref="W17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>AB3</f>
        <v>58</v>
      </c>
      <c r="E3" s="12"/>
      <c r="F3" s="12"/>
      <c r="G3" s="12"/>
      <c r="I3" s="33">
        <v>10</v>
      </c>
      <c r="J3" s="34">
        <v>8</v>
      </c>
      <c r="K3" s="34">
        <v>0</v>
      </c>
      <c r="L3" s="15">
        <v>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26">
        <v>60</v>
      </c>
      <c r="W3" s="17">
        <v>85</v>
      </c>
      <c r="X3" s="17"/>
      <c r="Y3" s="18">
        <f>I3+J3+K3+L3+M3+N3+O3+P3</f>
        <v>18</v>
      </c>
      <c r="Z3" s="19">
        <f>Q3+R3+S3+T3+U3</f>
        <v>0</v>
      </c>
      <c r="AA3" s="20">
        <f>V3*$V$2+W3*$W$2+X3*$X$2</f>
        <v>40</v>
      </c>
      <c r="AB3" s="21">
        <f>IF((AA3+Z3+Y3)&gt;100,"err ",AA3+Z3+Y3)</f>
        <v>58</v>
      </c>
    </row>
    <row r="4" spans="1:28">
      <c r="A4" s="11" t="s">
        <v>42</v>
      </c>
      <c r="B4" s="11">
        <v>2</v>
      </c>
      <c r="C4" s="13" t="s">
        <v>43</v>
      </c>
      <c r="D4" s="14">
        <f>AB4</f>
        <v>88</v>
      </c>
      <c r="E4" s="12"/>
      <c r="F4" s="12"/>
      <c r="G4" s="12"/>
      <c r="I4" s="35">
        <v>10</v>
      </c>
      <c r="J4" s="36">
        <v>8</v>
      </c>
      <c r="K4" s="36">
        <v>10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60</v>
      </c>
      <c r="W4" s="17">
        <v>90</v>
      </c>
      <c r="X4" s="17"/>
      <c r="Y4" s="18">
        <f>I4+J4+K4+L4+M4+N4+O4+P4</f>
        <v>46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88</v>
      </c>
    </row>
    <row r="5" spans="1:28">
      <c r="A5" s="11" t="s">
        <v>44</v>
      </c>
      <c r="B5" s="11">
        <v>3</v>
      </c>
      <c r="C5" s="13" t="s">
        <v>45</v>
      </c>
      <c r="D5" s="14">
        <f>AB5</f>
        <v>83</v>
      </c>
      <c r="E5" s="12"/>
      <c r="F5" s="12"/>
      <c r="G5" s="12"/>
      <c r="I5" s="35">
        <v>10</v>
      </c>
      <c r="J5" s="36">
        <v>8</v>
      </c>
      <c r="K5" s="36">
        <v>7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37">
        <v>20</v>
      </c>
      <c r="W5" s="17">
        <v>90</v>
      </c>
      <c r="X5" s="17"/>
      <c r="Y5" s="18">
        <f>I5+J5+K5+L5+M5+N5+O5+P5</f>
        <v>45</v>
      </c>
      <c r="Z5" s="19">
        <f>Q5+R5+S5+T5+U5</f>
        <v>0</v>
      </c>
      <c r="AA5" s="20">
        <f>V5*$V$2+W5*$W$2+X5*$X$2</f>
        <v>38</v>
      </c>
      <c r="AB5" s="21">
        <f>IF((AA5+Z5+Y5)&gt;100,"err ",AA5+Z5+Y5)</f>
        <v>83</v>
      </c>
    </row>
    <row r="6" spans="1:28">
      <c r="A6" s="11" t="s">
        <v>46</v>
      </c>
      <c r="B6" s="11">
        <v>4</v>
      </c>
      <c r="C6" s="13" t="s">
        <v>47</v>
      </c>
      <c r="D6" s="14">
        <f>AB6</f>
        <v>55</v>
      </c>
      <c r="E6" s="12"/>
      <c r="F6" s="12"/>
      <c r="G6" s="12"/>
      <c r="I6" s="35">
        <v>10</v>
      </c>
      <c r="J6" s="36">
        <v>0</v>
      </c>
      <c r="K6" s="36">
        <v>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7">
        <v>70</v>
      </c>
      <c r="W6" s="17">
        <v>50</v>
      </c>
      <c r="X6" s="17"/>
      <c r="Y6" s="18">
        <f>I6+J6+K6+L6+M6+N6+O6+P6</f>
        <v>28</v>
      </c>
      <c r="Z6" s="19">
        <f>Q6+R6+S6+T6+U6</f>
        <v>0</v>
      </c>
      <c r="AA6" s="20">
        <f>V6*$V$2+W6*$W$2+X6*$X$2</f>
        <v>27</v>
      </c>
      <c r="AB6" s="21">
        <f>IF((AA6+Z6+Y6)&gt;100,"err ",AA6+Z6+Y6)</f>
        <v>55</v>
      </c>
    </row>
    <row r="7" spans="1:28">
      <c r="A7" s="11" t="s">
        <v>48</v>
      </c>
      <c r="B7" s="11">
        <v>5</v>
      </c>
      <c r="C7" s="13" t="s">
        <v>49</v>
      </c>
      <c r="D7" s="14">
        <f>AB7</f>
        <v>52</v>
      </c>
      <c r="E7" s="12"/>
      <c r="F7" s="12"/>
      <c r="G7" s="12"/>
      <c r="I7" s="35">
        <v>10</v>
      </c>
      <c r="J7" s="36">
        <v>0</v>
      </c>
      <c r="K7" s="36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27">
        <v>80</v>
      </c>
      <c r="W7" s="17">
        <v>85</v>
      </c>
      <c r="X7" s="17"/>
      <c r="Y7" s="18">
        <f>I7+J7+K7+L7+M7+N7+O7+P7</f>
        <v>10</v>
      </c>
      <c r="Z7" s="19">
        <f>Q7+R7+S7+T7+U7</f>
        <v>0</v>
      </c>
      <c r="AA7" s="20">
        <f>V7*$V$2+W7*$W$2+X7*$X$2</f>
        <v>42</v>
      </c>
      <c r="AB7" s="21">
        <f>IF((AA7+Z7+Y7)&gt;100,"err ",AA7+Z7+Y7)</f>
        <v>52</v>
      </c>
    </row>
    <row r="8" spans="1:28">
      <c r="A8" s="11" t="s">
        <v>50</v>
      </c>
      <c r="B8" s="11">
        <v>6</v>
      </c>
      <c r="C8" s="13" t="s">
        <v>51</v>
      </c>
      <c r="D8" s="14">
        <f>AB8</f>
        <v>53</v>
      </c>
      <c r="E8" s="12"/>
      <c r="F8" s="12"/>
      <c r="G8" s="12"/>
      <c r="I8" s="35">
        <v>10</v>
      </c>
      <c r="J8" s="36">
        <v>0</v>
      </c>
      <c r="K8" s="36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27">
        <v>70</v>
      </c>
      <c r="W8" s="17">
        <v>90</v>
      </c>
      <c r="X8" s="17"/>
      <c r="Y8" s="18">
        <f>I8+J8+K8+L8+M8+N8+O8+P8</f>
        <v>10</v>
      </c>
      <c r="Z8" s="19">
        <f>Q8+R8+S8+T8+U8</f>
        <v>0</v>
      </c>
      <c r="AA8" s="20">
        <f>V8*$V$2+W8*$W$2+X8*$X$2</f>
        <v>43</v>
      </c>
      <c r="AB8" s="21">
        <f>IF((AA8+Z8+Y8)&gt;100,"err ",AA8+Z8+Y8)</f>
        <v>53</v>
      </c>
    </row>
    <row r="9" spans="1:28">
      <c r="A9" s="11" t="s">
        <v>52</v>
      </c>
      <c r="B9" s="11">
        <v>7</v>
      </c>
      <c r="C9" s="13" t="s">
        <v>53</v>
      </c>
      <c r="D9" s="14">
        <f>AB9</f>
        <v>62</v>
      </c>
      <c r="E9" s="12"/>
      <c r="F9" s="12"/>
      <c r="G9" s="12"/>
      <c r="I9" s="35">
        <v>10</v>
      </c>
      <c r="J9" s="36">
        <v>7</v>
      </c>
      <c r="K9" s="36">
        <v>7</v>
      </c>
      <c r="L9" s="15">
        <v>8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27">
        <v>20</v>
      </c>
      <c r="W9" s="17">
        <v>50</v>
      </c>
      <c r="X9" s="17"/>
      <c r="Y9" s="18">
        <f>I9+J9+K9+L9+M9+N9+O9+P9</f>
        <v>40</v>
      </c>
      <c r="Z9" s="19">
        <f>Q9+R9+S9+T9+U9</f>
        <v>0</v>
      </c>
      <c r="AA9" s="20">
        <f>V9*$V$2+W9*$W$2+X9*$X$2</f>
        <v>22</v>
      </c>
      <c r="AB9" s="21">
        <f>IF((AA9+Z9+Y9)&gt;100,"err ",AA9+Z9+Y9)</f>
        <v>62</v>
      </c>
    </row>
    <row r="10" spans="1:28">
      <c r="A10" s="11" t="s">
        <v>54</v>
      </c>
      <c r="B10" s="11">
        <v>8</v>
      </c>
      <c r="C10" s="13" t="s">
        <v>55</v>
      </c>
      <c r="D10" s="14">
        <f>AB10</f>
        <v>84</v>
      </c>
      <c r="E10" s="12"/>
      <c r="F10" s="12"/>
      <c r="G10" s="12"/>
      <c r="I10" s="35">
        <v>10</v>
      </c>
      <c r="J10" s="36">
        <v>8</v>
      </c>
      <c r="K10" s="36">
        <v>10</v>
      </c>
      <c r="L10" s="15">
        <v>8</v>
      </c>
      <c r="M10" s="15">
        <v>8</v>
      </c>
      <c r="N10" s="15"/>
      <c r="O10" s="15"/>
      <c r="P10" s="15"/>
      <c r="Q10" s="16"/>
      <c r="R10" s="16"/>
      <c r="S10" s="16"/>
      <c r="T10" s="16"/>
      <c r="U10" s="16"/>
      <c r="V10" s="27">
        <v>60</v>
      </c>
      <c r="W10" s="17">
        <v>85</v>
      </c>
      <c r="X10" s="17"/>
      <c r="Y10" s="18">
        <f>I10+J10+K10+L10+M10+N10+O10+P10</f>
        <v>44</v>
      </c>
      <c r="Z10" s="19">
        <f>Q10+R10+S10+T10+U10</f>
        <v>0</v>
      </c>
      <c r="AA10" s="20">
        <f>V10*$V$2+W10*$W$2+X10*$X$2</f>
        <v>40</v>
      </c>
      <c r="AB10" s="21">
        <f>IF((AA10+Z10+Y10)&gt;100,"err ",AA10+Z10+Y10)</f>
        <v>84</v>
      </c>
    </row>
    <row r="11" spans="1:28">
      <c r="A11" s="11" t="s">
        <v>56</v>
      </c>
      <c r="B11" s="11">
        <v>9</v>
      </c>
      <c r="C11" s="13" t="s">
        <v>57</v>
      </c>
      <c r="D11" s="14">
        <f>AB11</f>
        <v>81</v>
      </c>
      <c r="E11" s="12"/>
      <c r="F11" s="12"/>
      <c r="G11" s="12"/>
      <c r="I11" s="35">
        <v>10</v>
      </c>
      <c r="J11" s="36">
        <v>7</v>
      </c>
      <c r="K11" s="36">
        <v>7</v>
      </c>
      <c r="L11" s="15">
        <v>5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7">
        <v>80</v>
      </c>
      <c r="W11" s="17">
        <v>85</v>
      </c>
      <c r="X11" s="17"/>
      <c r="Y11" s="18">
        <f>I11+J11+K11+L11+M11+N11+O11+P11</f>
        <v>39</v>
      </c>
      <c r="Z11" s="19">
        <f>Q11+R11+S11+T11+U11</f>
        <v>0</v>
      </c>
      <c r="AA11" s="20">
        <f>V11*$V$2+W11*$W$2+X11*$X$2</f>
        <v>42</v>
      </c>
      <c r="AB11" s="21">
        <f>IF((AA11+Z11+Y11)&gt;100,"err ",AA11+Z11+Y11)</f>
        <v>81</v>
      </c>
    </row>
    <row r="12" spans="1:28">
      <c r="A12" s="11" t="s">
        <v>58</v>
      </c>
      <c r="B12" s="11">
        <v>10</v>
      </c>
      <c r="C12" s="13" t="s">
        <v>59</v>
      </c>
      <c r="D12" s="14">
        <f>AB12</f>
        <v>8</v>
      </c>
      <c r="E12" s="12"/>
      <c r="F12" s="12"/>
      <c r="G12" s="12"/>
      <c r="I12" s="35">
        <v>0</v>
      </c>
      <c r="J12" s="36">
        <v>0</v>
      </c>
      <c r="K12" s="36">
        <v>0</v>
      </c>
      <c r="L12" s="15">
        <v>8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27">
        <v>0</v>
      </c>
      <c r="W12" s="17">
        <v>0</v>
      </c>
      <c r="X12" s="17"/>
      <c r="Y12" s="18">
        <f>I12+J12+K12+L12+M12+N12+O12+P12</f>
        <v>8</v>
      </c>
      <c r="Z12" s="19">
        <f>Q12+R12+S12+T12+U12</f>
        <v>0</v>
      </c>
      <c r="AA12" s="20">
        <f>V12*$V$2+W12*$W$2+X12*$X$2</f>
        <v>0</v>
      </c>
      <c r="AB12" s="21">
        <f>IF((AA12+Z12+Y12)&gt;100,"err ",AA12+Z12+Y12)</f>
        <v>8</v>
      </c>
    </row>
    <row r="13" spans="1:28">
      <c r="A13" s="11" t="s">
        <v>60</v>
      </c>
      <c r="B13" s="11">
        <v>11</v>
      </c>
      <c r="C13" s="13" t="s">
        <v>61</v>
      </c>
      <c r="D13" s="14">
        <f>AB13</f>
        <v>0</v>
      </c>
      <c r="E13" s="12"/>
      <c r="F13" s="12"/>
      <c r="G13" s="12"/>
      <c r="I13" s="35">
        <v>0</v>
      </c>
      <c r="J13" s="36">
        <v>0</v>
      </c>
      <c r="K13" s="36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7">
        <v>0</v>
      </c>
      <c r="W13" s="17">
        <v>0</v>
      </c>
      <c r="X13" s="17"/>
      <c r="Y13" s="18">
        <f>I13+J13+K13+L13+M13+N13+O13+P13</f>
        <v>0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0</v>
      </c>
    </row>
    <row r="14" spans="1:28">
      <c r="A14" s="11" t="s">
        <v>62</v>
      </c>
      <c r="B14" s="11">
        <v>12</v>
      </c>
      <c r="C14" s="13" t="s">
        <v>63</v>
      </c>
      <c r="D14" s="14">
        <f>AB14</f>
        <v>85.2</v>
      </c>
      <c r="E14" s="12"/>
      <c r="F14" s="12"/>
      <c r="G14" s="12"/>
      <c r="I14" s="35">
        <v>10</v>
      </c>
      <c r="J14" s="36">
        <v>8</v>
      </c>
      <c r="K14" s="36">
        <v>8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27">
        <v>80</v>
      </c>
      <c r="W14" s="17">
        <v>88</v>
      </c>
      <c r="X14" s="17"/>
      <c r="Y14" s="18">
        <f>I14+J14+K14+L14+M14+N14+O14+P14</f>
        <v>42</v>
      </c>
      <c r="Z14" s="19">
        <f>Q14+R14+S14+T14+U14</f>
        <v>0</v>
      </c>
      <c r="AA14" s="20">
        <f>V14*$V$2+W14*$W$2+X14*$X$2</f>
        <v>43.2</v>
      </c>
      <c r="AB14" s="21">
        <f>IF((AA14+Z14+Y14)&gt;100,"err ",AA14+Z14+Y14)</f>
        <v>85.2</v>
      </c>
    </row>
    <row r="15" spans="1:28">
      <c r="A15" s="11" t="s">
        <v>64</v>
      </c>
      <c r="B15" s="11">
        <v>13</v>
      </c>
      <c r="C15" s="13" t="s">
        <v>65</v>
      </c>
      <c r="D15" s="14">
        <f>AB15</f>
        <v>83</v>
      </c>
      <c r="E15" s="12"/>
      <c r="F15" s="12"/>
      <c r="G15" s="12"/>
      <c r="I15" s="35">
        <v>10</v>
      </c>
      <c r="J15" s="36">
        <v>7</v>
      </c>
      <c r="K15" s="36">
        <v>7</v>
      </c>
      <c r="L15" s="15">
        <v>5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7">
        <v>80</v>
      </c>
      <c r="W15" s="17">
        <v>90</v>
      </c>
      <c r="X15" s="17"/>
      <c r="Y15" s="18">
        <f>I15+J15+K15+L15+M15+N15+O15+P15</f>
        <v>39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83</v>
      </c>
    </row>
    <row r="16" spans="1:28">
      <c r="A16" s="11" t="s">
        <v>66</v>
      </c>
      <c r="B16" s="11">
        <v>14</v>
      </c>
      <c r="C16" s="13" t="s">
        <v>67</v>
      </c>
      <c r="D16" s="14">
        <f>AB16</f>
        <v>9</v>
      </c>
      <c r="E16" s="12"/>
      <c r="F16" s="12"/>
      <c r="G16" s="12"/>
      <c r="I16" s="35">
        <v>0</v>
      </c>
      <c r="J16" s="36">
        <v>0</v>
      </c>
      <c r="K16" s="36">
        <v>0</v>
      </c>
      <c r="L16" s="15">
        <v>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27">
        <v>0</v>
      </c>
      <c r="W16" s="17">
        <v>0</v>
      </c>
      <c r="X16" s="17"/>
      <c r="Y16" s="18">
        <f>I16+J16+K16+L16+M16+N16+O16+P16</f>
        <v>9</v>
      </c>
      <c r="Z16" s="19">
        <f>Q16+R16+S16+T16+U16</f>
        <v>0</v>
      </c>
      <c r="AA16" s="20">
        <f>V16*$V$2+W16*$W$2+X16*$X$2</f>
        <v>0</v>
      </c>
      <c r="AB16" s="21">
        <f>IF((AA16+Z16+Y16)&gt;100,"err ",AA16+Z16+Y16)</f>
        <v>9</v>
      </c>
    </row>
    <row r="17" spans="1:28">
      <c r="A17" s="11" t="s">
        <v>68</v>
      </c>
      <c r="B17" s="11">
        <v>15</v>
      </c>
      <c r="C17" s="13" t="s">
        <v>69</v>
      </c>
      <c r="D17" s="14">
        <f>AB17</f>
        <v>58</v>
      </c>
      <c r="E17" s="12"/>
      <c r="F17" s="12"/>
      <c r="G17" s="12"/>
      <c r="I17" s="35">
        <v>10</v>
      </c>
      <c r="J17" s="36">
        <v>8</v>
      </c>
      <c r="K17" s="36">
        <v>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27">
        <v>60</v>
      </c>
      <c r="W17" s="17">
        <v>85</v>
      </c>
      <c r="X17" s="17"/>
      <c r="Y17" s="18">
        <f>I17+J17+K17+L17+M17+N17+O17+P17</f>
        <v>18</v>
      </c>
      <c r="Z17" s="19">
        <f>Q17+R17+S17+T17+U17</f>
        <v>0</v>
      </c>
      <c r="AA17" s="20">
        <f>V17*$V$2+W17*$W$2+X17*$X$2</f>
        <v>40</v>
      </c>
      <c r="AB17" s="21">
        <f>IF((AA17+Z17+Y17)&gt;100,"err ",AA17+Z17+Y17)</f>
        <v>58</v>
      </c>
    </row>
    <row r="18" spans="1:28">
      <c r="A18" s="11" t="s">
        <v>70</v>
      </c>
      <c r="B18" s="11">
        <v>16</v>
      </c>
      <c r="C18" s="13" t="s">
        <v>71</v>
      </c>
      <c r="D18" s="14">
        <f>AB18</f>
        <v>51</v>
      </c>
      <c r="E18" s="12"/>
      <c r="F18" s="12"/>
      <c r="G18" s="12"/>
      <c r="I18" s="35">
        <v>0</v>
      </c>
      <c r="J18" s="36">
        <v>0</v>
      </c>
      <c r="K18" s="36">
        <v>0</v>
      </c>
      <c r="L18" s="15">
        <v>0</v>
      </c>
      <c r="M18" s="15">
        <v>8</v>
      </c>
      <c r="N18" s="15"/>
      <c r="O18" s="15"/>
      <c r="P18" s="15"/>
      <c r="Q18" s="16"/>
      <c r="R18" s="16"/>
      <c r="S18" s="16"/>
      <c r="T18" s="16"/>
      <c r="U18" s="16"/>
      <c r="V18" s="27">
        <v>70</v>
      </c>
      <c r="W18" s="17">
        <v>90</v>
      </c>
      <c r="X18" s="17"/>
      <c r="Y18" s="18">
        <f>I18+J18+K18+L18+M18+N18+O18+P18</f>
        <v>8</v>
      </c>
      <c r="Z18" s="19">
        <f>Q18+R18+S18+T18+U18</f>
        <v>0</v>
      </c>
      <c r="AA18" s="20">
        <f>V18*$V$2+W18*$W$2+X18*$X$2</f>
        <v>43</v>
      </c>
      <c r="AB18" s="21">
        <f>IF((AA18+Z18+Y18)&gt;100,"err ",AA18+Z18+Y18)</f>
        <v>51</v>
      </c>
    </row>
    <row r="19" spans="1:28">
      <c r="A19" s="11" t="s">
        <v>72</v>
      </c>
      <c r="B19" s="11">
        <v>17</v>
      </c>
      <c r="C19" s="13" t="s">
        <v>73</v>
      </c>
      <c r="D19" s="14">
        <f>AB19</f>
        <v>62</v>
      </c>
      <c r="E19" s="12"/>
      <c r="F19" s="12"/>
      <c r="G19" s="12"/>
      <c r="I19" s="35">
        <v>10</v>
      </c>
      <c r="J19" s="36">
        <v>8</v>
      </c>
      <c r="K19" s="36">
        <v>10</v>
      </c>
      <c r="L19" s="15">
        <v>0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27">
        <v>60</v>
      </c>
      <c r="W19" s="17">
        <v>50</v>
      </c>
      <c r="X19" s="17"/>
      <c r="Y19" s="18">
        <f>I19+J19+K19+L19+M19+N19+O19+P19</f>
        <v>36</v>
      </c>
      <c r="Z19" s="19">
        <f>Q19+R19+S19+T19+U19</f>
        <v>0</v>
      </c>
      <c r="AA19" s="20">
        <f>V19*$V$2+W19*$W$2+X19*$X$2</f>
        <v>26</v>
      </c>
      <c r="AB19" s="21">
        <f>IF((AA19+Z19+Y19)&gt;100,"err ",AA19+Z19+Y19)</f>
        <v>62</v>
      </c>
    </row>
    <row r="20" spans="1:28">
      <c r="A20" s="11" t="s">
        <v>74</v>
      </c>
      <c r="B20" s="11">
        <v>18</v>
      </c>
      <c r="C20" s="13" t="s">
        <v>75</v>
      </c>
      <c r="D20" s="14">
        <f>AB20</f>
        <v>7</v>
      </c>
      <c r="E20" s="12"/>
      <c r="F20" s="12"/>
      <c r="G20" s="12"/>
      <c r="I20" s="35">
        <v>0</v>
      </c>
      <c r="J20" s="36">
        <v>0</v>
      </c>
      <c r="K20" s="36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27">
        <v>70</v>
      </c>
      <c r="W20" s="17">
        <v>0</v>
      </c>
      <c r="X20" s="17"/>
      <c r="Y20" s="18">
        <f>I20+J20+K20+L20+M20+N20+O20+P20</f>
        <v>0</v>
      </c>
      <c r="Z20" s="19">
        <f>Q20+R20+S20+T20+U20</f>
        <v>0</v>
      </c>
      <c r="AA20" s="20">
        <f>V20*$V$2+W20*$W$2+X20*$X$2</f>
        <v>7</v>
      </c>
      <c r="AB20" s="21">
        <f>IF((AA20+Z20+Y20)&gt;100,"err ",AA20+Z20+Y20)</f>
        <v>7</v>
      </c>
    </row>
    <row r="21" spans="1:28">
      <c r="A21" s="11" t="s">
        <v>76</v>
      </c>
      <c r="B21" s="11">
        <v>19</v>
      </c>
      <c r="C21" s="13" t="s">
        <v>77</v>
      </c>
      <c r="D21" s="14">
        <f>AB21</f>
        <v>5</v>
      </c>
      <c r="E21" s="12"/>
      <c r="F21" s="12"/>
      <c r="G21" s="12"/>
      <c r="I21" s="35">
        <v>0</v>
      </c>
      <c r="J21" s="36">
        <v>0</v>
      </c>
      <c r="K21" s="36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27">
        <v>50</v>
      </c>
      <c r="W21" s="17">
        <v>0</v>
      </c>
      <c r="X21" s="17"/>
      <c r="Y21" s="18">
        <f>I21+J21+K21+L21+M21+N21+O21+P21</f>
        <v>0</v>
      </c>
      <c r="Z21" s="19">
        <f>Q21+R21+S21+T21+U21</f>
        <v>0</v>
      </c>
      <c r="AA21" s="20">
        <f>V21*$V$2+W21*$W$2+X21*$X$2</f>
        <v>5</v>
      </c>
      <c r="AB21" s="21">
        <f>IF((AA21+Z21+Y21)&gt;100,"err ",AA21+Z21+Y21)</f>
        <v>5</v>
      </c>
    </row>
    <row r="22" spans="1:28">
      <c r="A22" s="11" t="s">
        <v>78</v>
      </c>
      <c r="B22" s="11">
        <v>20</v>
      </c>
      <c r="C22" s="13" t="s">
        <v>79</v>
      </c>
      <c r="D22" s="14">
        <f>AB22</f>
        <v>90</v>
      </c>
      <c r="E22" s="12"/>
      <c r="F22" s="12"/>
      <c r="G22" s="12"/>
      <c r="I22" s="35">
        <v>10</v>
      </c>
      <c r="J22" s="36">
        <v>8</v>
      </c>
      <c r="K22" s="36">
        <v>10</v>
      </c>
      <c r="L22" s="15">
        <v>8</v>
      </c>
      <c r="M22" s="15">
        <v>9</v>
      </c>
      <c r="N22" s="15"/>
      <c r="O22" s="15"/>
      <c r="P22" s="15"/>
      <c r="Q22" s="16"/>
      <c r="R22" s="16"/>
      <c r="S22" s="16"/>
      <c r="T22" s="16"/>
      <c r="U22" s="16"/>
      <c r="V22" s="27">
        <v>90</v>
      </c>
      <c r="W22" s="17">
        <v>90</v>
      </c>
      <c r="X22" s="17"/>
      <c r="Y22" s="18">
        <f>I22+J22+K22+L22+M22+N22+O22+P22</f>
        <v>45</v>
      </c>
      <c r="Z22" s="19">
        <f>Q22+R22+S22+T22+U22</f>
        <v>0</v>
      </c>
      <c r="AA22" s="20">
        <f>V22*$V$2+W22*$W$2+X22*$X$2</f>
        <v>45</v>
      </c>
      <c r="AB22" s="21">
        <f>IF((AA22+Z22+Y22)&gt;100,"err ",AA22+Z22+Y22)</f>
        <v>90</v>
      </c>
    </row>
    <row r="23" spans="1:28">
      <c r="A23" s="11" t="s">
        <v>80</v>
      </c>
      <c r="B23" s="11">
        <v>21</v>
      </c>
      <c r="C23" s="13" t="s">
        <v>81</v>
      </c>
      <c r="D23" s="14">
        <f>AB23</f>
        <v>72</v>
      </c>
      <c r="E23" s="12"/>
      <c r="F23" s="12"/>
      <c r="G23" s="12"/>
      <c r="I23" s="35">
        <v>0</v>
      </c>
      <c r="J23" s="36">
        <v>7</v>
      </c>
      <c r="K23" s="36">
        <v>7</v>
      </c>
      <c r="L23" s="15">
        <v>7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27">
        <v>70</v>
      </c>
      <c r="W23" s="17">
        <v>90</v>
      </c>
      <c r="X23" s="17"/>
      <c r="Y23" s="18">
        <f>I23+J23+K23+L23+M23+N23+O23+P23</f>
        <v>29</v>
      </c>
      <c r="Z23" s="19">
        <f>Q23+R23+S23+T23+U23</f>
        <v>0</v>
      </c>
      <c r="AA23" s="20">
        <f>V23*$V$2+W23*$W$2+X23*$X$2</f>
        <v>43</v>
      </c>
      <c r="AB23" s="21">
        <f>IF((AA23+Z23+Y23)&gt;100,"err ",AA23+Z23+Y23)</f>
        <v>72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L3:U3" xr:uid="{00000000-0002-0000-0100-000000000000}">
      <formula1>0</formula1>
      <formula2>L2</formula2>
    </dataValidation>
    <dataValidation type="whole" allowBlank="1" showInputMessage="1" showErrorMessage="1" errorTitle="Valor fuera de rango" error="Ingrese un valor correcto" sqref="D3:D23 W3:X23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1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1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1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1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1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1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1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1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1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100-0000AA000000}">
      <formula1>0</formula1>
      <formula2>L2</formula2>
    </dataValidation>
    <dataValidation type="whole" allowBlank="1" showInputMessage="1" showErrorMessage="1" errorTitle="Valor fuera de rango" error="Ingrese un valor correcto" sqref="L14:U14" xr:uid="{00000000-0002-0000-0100-0000BB000000}">
      <formula1>0</formula1>
      <formula2>L2</formula2>
    </dataValidation>
    <dataValidation type="whole" allowBlank="1" showInputMessage="1" showErrorMessage="1" errorTitle="Valor fuera de rango" error="Ingrese un valor correcto" sqref="L15:U15" xr:uid="{00000000-0002-0000-0100-0000CC000000}">
      <formula1>0</formula1>
      <formula2>L2</formula2>
    </dataValidation>
    <dataValidation type="whole" allowBlank="1" showInputMessage="1" showErrorMessage="1" errorTitle="Valor fuera de rango" error="Ingrese un valor correcto" sqref="L16:U16" xr:uid="{00000000-0002-0000-0100-0000DD000000}">
      <formula1>0</formula1>
      <formula2>L2</formula2>
    </dataValidation>
    <dataValidation type="whole" allowBlank="1" showInputMessage="1" showErrorMessage="1" errorTitle="Valor fuera de rango" error="Ingrese un valor correcto" sqref="L17:U17" xr:uid="{00000000-0002-0000-0100-0000EE000000}">
      <formula1>0</formula1>
      <formula2>L2</formula2>
    </dataValidation>
    <dataValidation type="whole" allowBlank="1" showInputMessage="1" showErrorMessage="1" errorTitle="Valor fuera de rango" error="Ingrese un valor correcto" sqref="L18:U18" xr:uid="{00000000-0002-0000-0100-0000FF000000}">
      <formula1>0</formula1>
      <formula2>L2</formula2>
    </dataValidation>
    <dataValidation type="whole" allowBlank="1" showInputMessage="1" showErrorMessage="1" errorTitle="Valor fuera de rango" error="Ingrese un valor correcto" sqref="L19:U19" xr:uid="{00000000-0002-0000-0100-000010010000}">
      <formula1>0</formula1>
      <formula2>L2</formula2>
    </dataValidation>
    <dataValidation type="whole" allowBlank="1" showInputMessage="1" showErrorMessage="1" errorTitle="Valor fuera de rango" error="Ingrese un valor correcto" sqref="L20:U20" xr:uid="{00000000-0002-0000-0100-000021010000}">
      <formula1>0</formula1>
      <formula2>L2</formula2>
    </dataValidation>
    <dataValidation type="whole" allowBlank="1" showInputMessage="1" showErrorMessage="1" errorTitle="Valor fuera de rango" error="Ingrese un valor correcto" sqref="L21:U21" xr:uid="{00000000-0002-0000-0100-000032010000}">
      <formula1>0</formula1>
      <formula2>L2</formula2>
    </dataValidation>
    <dataValidation type="whole" allowBlank="1" showInputMessage="1" showErrorMessage="1" errorTitle="Valor fuera de rango" error="Ingrese un valor correcto" sqref="L22:U22" xr:uid="{00000000-0002-0000-0100-000043010000}">
      <formula1>0</formula1>
      <formula2>L2</formula2>
    </dataValidation>
    <dataValidation type="whole" allowBlank="1" showInputMessage="1" showErrorMessage="1" errorTitle="Valor fuera de rango" error="Ingrese un valor correcto" sqref="L23:U23" xr:uid="{00000000-0002-0000-0100-000054010000}">
      <formula1>0</formula1>
      <formula2>L2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workbookViewId="0">
      <selection activeCell="W3" sqref="W3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82</v>
      </c>
      <c r="C1" s="1" t="s">
        <v>83</v>
      </c>
      <c r="D1" s="4" t="s">
        <v>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85</v>
      </c>
      <c r="B3" s="11">
        <v>1</v>
      </c>
      <c r="C3" s="13" t="s">
        <v>86</v>
      </c>
      <c r="D3" s="14">
        <f>AB3</f>
        <v>73</v>
      </c>
      <c r="E3" s="12"/>
      <c r="F3" s="12"/>
      <c r="G3" s="12"/>
      <c r="I3" s="33">
        <v>10</v>
      </c>
      <c r="J3" s="34">
        <v>7</v>
      </c>
      <c r="K3" s="34">
        <v>0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40</v>
      </c>
      <c r="W3" s="17"/>
      <c r="X3" s="17">
        <v>85</v>
      </c>
      <c r="Y3" s="18">
        <f>I3+J3+K3+L3+M3+N3+O3+P3</f>
        <v>35</v>
      </c>
      <c r="Z3" s="19">
        <f>Q3+R3+S3+T3+U3</f>
        <v>0</v>
      </c>
      <c r="AA3" s="20">
        <f>V3*$V$2+W3*$W$2+X3*$X$2</f>
        <v>38</v>
      </c>
      <c r="AB3" s="21">
        <f>IF((AA3+Z3+Y3)&gt;100,"err ",AA3+Z3+Y3)</f>
        <v>73</v>
      </c>
    </row>
    <row r="4" spans="1:28">
      <c r="A4" s="11" t="s">
        <v>87</v>
      </c>
      <c r="B4" s="11">
        <v>2</v>
      </c>
      <c r="C4" s="13" t="s">
        <v>88</v>
      </c>
      <c r="D4" s="14">
        <f>AB4</f>
        <v>90</v>
      </c>
      <c r="E4" s="12"/>
      <c r="F4" s="12"/>
      <c r="G4" s="12"/>
      <c r="I4" s="35">
        <v>10</v>
      </c>
      <c r="J4" s="36">
        <v>9</v>
      </c>
      <c r="K4" s="36">
        <v>10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90</v>
      </c>
      <c r="W4" s="17"/>
      <c r="X4" s="17">
        <v>85</v>
      </c>
      <c r="Y4" s="18">
        <f>I4+J4+K4+L4+M4+N4+O4+P4</f>
        <v>47</v>
      </c>
      <c r="Z4" s="19">
        <f>Q4+R4+S4+T4+U4</f>
        <v>0</v>
      </c>
      <c r="AA4" s="20">
        <f>V4*$V$2+W4*$W$2+X4*$X$2</f>
        <v>43</v>
      </c>
      <c r="AB4" s="21">
        <f>IF((AA4+Z4+Y4)&gt;100,"err ",AA4+Z4+Y4)</f>
        <v>90</v>
      </c>
    </row>
    <row r="5" spans="1:28">
      <c r="A5" s="11" t="s">
        <v>89</v>
      </c>
      <c r="B5" s="11">
        <v>3</v>
      </c>
      <c r="C5" s="13" t="s">
        <v>90</v>
      </c>
      <c r="D5" s="14">
        <f>AB5</f>
        <v>85</v>
      </c>
      <c r="E5" s="12"/>
      <c r="F5" s="12"/>
      <c r="G5" s="12"/>
      <c r="I5" s="35">
        <v>10</v>
      </c>
      <c r="J5" s="36">
        <v>9</v>
      </c>
      <c r="K5" s="36">
        <v>8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27">
        <v>60</v>
      </c>
      <c r="W5" s="17"/>
      <c r="X5" s="17">
        <v>85</v>
      </c>
      <c r="Y5" s="18">
        <f>I5+J5+K5+L5+M5+N5+O5+P5</f>
        <v>45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85</v>
      </c>
    </row>
    <row r="6" spans="1:28">
      <c r="A6" s="11" t="s">
        <v>91</v>
      </c>
      <c r="B6" s="11">
        <v>4</v>
      </c>
      <c r="C6" s="13" t="s">
        <v>92</v>
      </c>
      <c r="D6" s="14">
        <f>AB6</f>
        <v>71</v>
      </c>
      <c r="E6" s="12"/>
      <c r="F6" s="12"/>
      <c r="G6" s="12"/>
      <c r="I6" s="35">
        <v>10</v>
      </c>
      <c r="J6" s="36">
        <v>7</v>
      </c>
      <c r="K6" s="36">
        <v>10</v>
      </c>
      <c r="L6" s="15">
        <v>8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20</v>
      </c>
      <c r="W6" s="17"/>
      <c r="X6" s="17">
        <v>85</v>
      </c>
      <c r="Y6" s="18">
        <f>I6+J6+K6+L6+M6+N6+O6+P6</f>
        <v>35</v>
      </c>
      <c r="Z6" s="19">
        <f>Q6+R6+S6+T6+U6</f>
        <v>0</v>
      </c>
      <c r="AA6" s="20">
        <f>V6*$V$2+W6*$W$2+X6*$X$2</f>
        <v>36</v>
      </c>
      <c r="AB6" s="21">
        <f>IF((AA6+Z6+Y6)&gt;100,"err ",AA6+Z6+Y6)</f>
        <v>71</v>
      </c>
    </row>
    <row r="7" spans="1:28">
      <c r="A7" s="11" t="s">
        <v>93</v>
      </c>
      <c r="B7" s="11">
        <v>5</v>
      </c>
      <c r="C7" s="13" t="s">
        <v>94</v>
      </c>
      <c r="D7" s="14">
        <f>AB7</f>
        <v>88.2</v>
      </c>
      <c r="E7" s="12"/>
      <c r="F7" s="12"/>
      <c r="G7" s="12"/>
      <c r="I7" s="35">
        <v>10</v>
      </c>
      <c r="J7" s="36">
        <v>8</v>
      </c>
      <c r="K7" s="36">
        <v>8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7">
        <v>70</v>
      </c>
      <c r="W7" s="17"/>
      <c r="X7" s="17">
        <v>88</v>
      </c>
      <c r="Y7" s="18">
        <f>I7+J7+K7+L7+M7+N7+O7+P7</f>
        <v>46</v>
      </c>
      <c r="Z7" s="19">
        <f>Q7+R7+S7+T7+U7</f>
        <v>0</v>
      </c>
      <c r="AA7" s="20">
        <f>V7*$V$2+W7*$W$2+X7*$X$2</f>
        <v>42.2</v>
      </c>
      <c r="AB7" s="21">
        <f>IF((AA7+Z7+Y7)&gt;100,"err ",AA7+Z7+Y7)</f>
        <v>88.2</v>
      </c>
    </row>
    <row r="8" spans="1:28">
      <c r="A8" s="11" t="s">
        <v>95</v>
      </c>
      <c r="B8" s="11">
        <v>6</v>
      </c>
      <c r="C8" s="13" t="s">
        <v>96</v>
      </c>
      <c r="D8" s="14">
        <f>AB8</f>
        <v>91</v>
      </c>
      <c r="E8" s="12"/>
      <c r="F8" s="12"/>
      <c r="G8" s="12"/>
      <c r="I8" s="35">
        <v>10</v>
      </c>
      <c r="J8" s="36">
        <v>9</v>
      </c>
      <c r="K8" s="36">
        <v>10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7">
        <v>80</v>
      </c>
      <c r="W8" s="17"/>
      <c r="X8" s="17">
        <v>90</v>
      </c>
      <c r="Y8" s="18">
        <f>I8+J8+K8+L8+M8+N8+O8+P8</f>
        <v>47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91</v>
      </c>
    </row>
    <row r="9" spans="1:28">
      <c r="A9" s="11" t="s">
        <v>97</v>
      </c>
      <c r="B9" s="11">
        <v>7</v>
      </c>
      <c r="C9" s="13" t="s">
        <v>98</v>
      </c>
      <c r="D9" s="14">
        <f>AB9</f>
        <v>74</v>
      </c>
      <c r="E9" s="12"/>
      <c r="F9" s="12"/>
      <c r="G9" s="12"/>
      <c r="I9" s="35">
        <v>10</v>
      </c>
      <c r="J9" s="36">
        <v>7</v>
      </c>
      <c r="K9" s="36">
        <v>0</v>
      </c>
      <c r="L9" s="15">
        <v>5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60</v>
      </c>
      <c r="W9" s="17"/>
      <c r="X9" s="17">
        <v>90</v>
      </c>
      <c r="Y9" s="18">
        <f>I9+J9+K9+L9+M9+N9+O9+P9</f>
        <v>32</v>
      </c>
      <c r="Z9" s="19">
        <f>Q9+R9+S9+T9+U9</f>
        <v>0</v>
      </c>
      <c r="AA9" s="20">
        <f>V9*$V$2+W9*$W$2+X9*$X$2</f>
        <v>42</v>
      </c>
      <c r="AB9" s="21">
        <f>IF((AA9+Z9+Y9)&gt;100,"err ",AA9+Z9+Y9)</f>
        <v>74</v>
      </c>
    </row>
    <row r="10" spans="1:28">
      <c r="A10" s="11" t="s">
        <v>99</v>
      </c>
      <c r="B10" s="11">
        <v>8</v>
      </c>
      <c r="C10" s="13" t="s">
        <v>100</v>
      </c>
      <c r="D10" s="14">
        <f>AB10</f>
        <v>86</v>
      </c>
      <c r="E10" s="12"/>
      <c r="F10" s="12"/>
      <c r="G10" s="12"/>
      <c r="I10" s="35">
        <v>10</v>
      </c>
      <c r="J10" s="36">
        <v>8</v>
      </c>
      <c r="K10" s="36">
        <v>10</v>
      </c>
      <c r="L10" s="15">
        <v>7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27">
        <v>80</v>
      </c>
      <c r="W10" s="17"/>
      <c r="X10" s="17">
        <v>85</v>
      </c>
      <c r="Y10" s="18">
        <f>I10+J10+K10+L10+M10+N10+O10+P10</f>
        <v>44</v>
      </c>
      <c r="Z10" s="19">
        <f>Q10+R10+S10+T10+U10</f>
        <v>0</v>
      </c>
      <c r="AA10" s="20">
        <f>V10*$V$2+W10*$W$2+X10*$X$2</f>
        <v>42</v>
      </c>
      <c r="AB10" s="21">
        <f>IF((AA10+Z10+Y10)&gt;100,"err ",AA10+Z10+Y10)</f>
        <v>86</v>
      </c>
    </row>
    <row r="11" spans="1:28">
      <c r="A11" s="11" t="s">
        <v>101</v>
      </c>
      <c r="B11" s="11">
        <v>9</v>
      </c>
      <c r="C11" s="13" t="s">
        <v>102</v>
      </c>
      <c r="D11" s="14">
        <f>AB11</f>
        <v>87</v>
      </c>
      <c r="E11" s="12"/>
      <c r="F11" s="12"/>
      <c r="G11" s="12"/>
      <c r="I11" s="35">
        <v>10</v>
      </c>
      <c r="J11" s="36">
        <v>9</v>
      </c>
      <c r="K11" s="36">
        <v>10</v>
      </c>
      <c r="L11" s="15">
        <v>5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7">
        <v>70</v>
      </c>
      <c r="W11" s="17"/>
      <c r="X11" s="17">
        <v>90</v>
      </c>
      <c r="Y11" s="18">
        <f>I11+J11+K11+L11+M11+N11+O11+P11</f>
        <v>44</v>
      </c>
      <c r="Z11" s="19">
        <f>Q11+R11+S11+T11+U11</f>
        <v>0</v>
      </c>
      <c r="AA11" s="20">
        <f>V11*$V$2+W11*$W$2+X11*$X$2</f>
        <v>43</v>
      </c>
      <c r="AB11" s="21">
        <f>IF((AA11+Z11+Y11)&gt;100,"err ",AA11+Z11+Y11)</f>
        <v>87</v>
      </c>
    </row>
    <row r="12" spans="1:28">
      <c r="A12" s="11" t="s">
        <v>103</v>
      </c>
      <c r="B12" s="11">
        <v>10</v>
      </c>
      <c r="C12" s="13" t="s">
        <v>104</v>
      </c>
      <c r="D12" s="14">
        <f>AB12</f>
        <v>69.2</v>
      </c>
      <c r="E12" s="12"/>
      <c r="F12" s="12"/>
      <c r="G12" s="12"/>
      <c r="I12" s="35">
        <v>10</v>
      </c>
      <c r="J12" s="36">
        <v>7</v>
      </c>
      <c r="K12" s="36">
        <v>0</v>
      </c>
      <c r="L12" s="15">
        <v>0</v>
      </c>
      <c r="M12" s="15">
        <v>9</v>
      </c>
      <c r="N12" s="15"/>
      <c r="O12" s="15"/>
      <c r="P12" s="15"/>
      <c r="Q12" s="16"/>
      <c r="R12" s="16"/>
      <c r="S12" s="16"/>
      <c r="T12" s="16"/>
      <c r="U12" s="16"/>
      <c r="V12" s="27">
        <v>80</v>
      </c>
      <c r="W12" s="17"/>
      <c r="X12" s="17">
        <v>88</v>
      </c>
      <c r="Y12" s="18">
        <f>I12+J12+K12+L12+M12+N12+O12+P12</f>
        <v>26</v>
      </c>
      <c r="Z12" s="19">
        <f>Q12+R12+S12+T12+U12</f>
        <v>0</v>
      </c>
      <c r="AA12" s="20">
        <f>V12*$V$2+W12*$W$2+X12*$X$2</f>
        <v>43.2</v>
      </c>
      <c r="AB12" s="21">
        <f>IF((AA12+Z12+Y12)&gt;100,"err ",AA12+Z12+Y12)</f>
        <v>69.2</v>
      </c>
    </row>
    <row r="13" spans="1:28">
      <c r="A13" s="11" t="s">
        <v>105</v>
      </c>
      <c r="B13" s="11">
        <v>11</v>
      </c>
      <c r="C13" s="13" t="s">
        <v>106</v>
      </c>
      <c r="D13" s="14">
        <f>AB13</f>
        <v>19</v>
      </c>
      <c r="E13" s="12"/>
      <c r="F13" s="12"/>
      <c r="G13" s="12"/>
      <c r="I13" s="35">
        <v>0</v>
      </c>
      <c r="J13" s="36">
        <v>6</v>
      </c>
      <c r="K13" s="36">
        <v>8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7">
        <v>50</v>
      </c>
      <c r="W13" s="17"/>
      <c r="X13" s="17">
        <v>0</v>
      </c>
      <c r="Y13" s="18">
        <f>I13+J13+K13+L13+M13+N13+O13+P13</f>
        <v>14</v>
      </c>
      <c r="Z13" s="19">
        <f>Q13+R13+S13+T13+U13</f>
        <v>0</v>
      </c>
      <c r="AA13" s="20">
        <f>V13*$V$2+W13*$W$2+X13*$X$2</f>
        <v>5</v>
      </c>
      <c r="AB13" s="21">
        <f>IF((AA13+Z13+Y13)&gt;100,"err ",AA13+Z13+Y13)</f>
        <v>19</v>
      </c>
    </row>
    <row r="14" spans="1:28">
      <c r="A14" s="11" t="s">
        <v>107</v>
      </c>
      <c r="B14" s="11">
        <v>12</v>
      </c>
      <c r="C14" s="13" t="s">
        <v>108</v>
      </c>
      <c r="D14" s="14">
        <f>AB14</f>
        <v>13</v>
      </c>
      <c r="E14" s="12"/>
      <c r="F14" s="12"/>
      <c r="G14" s="12"/>
      <c r="I14" s="35">
        <v>10</v>
      </c>
      <c r="J14" s="36">
        <v>0</v>
      </c>
      <c r="K14" s="36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27">
        <v>30</v>
      </c>
      <c r="W14" s="17"/>
      <c r="X14" s="17">
        <v>0</v>
      </c>
      <c r="Y14" s="18">
        <f>I14+J14+K14+L14+M14+N14+O14+P14</f>
        <v>10</v>
      </c>
      <c r="Z14" s="19">
        <f>Q14+R14+S14+T14+U14</f>
        <v>0</v>
      </c>
      <c r="AA14" s="20">
        <f>V14*$V$2+W14*$W$2+X14*$X$2</f>
        <v>3</v>
      </c>
      <c r="AB14" s="21">
        <f>IF((AA14+Z14+Y14)&gt;100,"err ",AA14+Z14+Y14)</f>
        <v>13</v>
      </c>
    </row>
    <row r="15" spans="1:28">
      <c r="A15" s="11" t="s">
        <v>109</v>
      </c>
      <c r="B15" s="11">
        <v>13</v>
      </c>
      <c r="C15" s="13" t="s">
        <v>110</v>
      </c>
      <c r="D15" s="14">
        <f>AB15</f>
        <v>58</v>
      </c>
      <c r="E15" s="12"/>
      <c r="F15" s="12"/>
      <c r="G15" s="12"/>
      <c r="I15" s="35">
        <v>0</v>
      </c>
      <c r="J15" s="36">
        <v>6</v>
      </c>
      <c r="K15" s="36">
        <v>8</v>
      </c>
      <c r="L15" s="15">
        <v>8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27">
        <v>20</v>
      </c>
      <c r="W15" s="17"/>
      <c r="X15" s="17">
        <v>85</v>
      </c>
      <c r="Y15" s="18">
        <f>I15+J15+K15+L15+M15+N15+O15+P15</f>
        <v>22</v>
      </c>
      <c r="Z15" s="19">
        <f>Q15+R15+S15+T15+U15</f>
        <v>0</v>
      </c>
      <c r="AA15" s="20">
        <f>V15*$V$2+W15*$W$2+X15*$X$2</f>
        <v>36</v>
      </c>
      <c r="AB15" s="21">
        <f>IF((AA15+Z15+Y15)&gt;100,"err ",AA15+Z15+Y15)</f>
        <v>58</v>
      </c>
    </row>
    <row r="16" spans="1:28">
      <c r="A16" s="11" t="s">
        <v>111</v>
      </c>
      <c r="B16" s="11">
        <v>14</v>
      </c>
      <c r="C16" s="13" t="s">
        <v>112</v>
      </c>
      <c r="D16" s="14">
        <f>AB16</f>
        <v>80</v>
      </c>
      <c r="E16" s="12"/>
      <c r="F16" s="12"/>
      <c r="G16" s="12"/>
      <c r="I16" s="35">
        <v>10</v>
      </c>
      <c r="J16" s="36">
        <v>7</v>
      </c>
      <c r="K16" s="36">
        <v>8</v>
      </c>
      <c r="L16" s="15">
        <v>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7">
        <v>90</v>
      </c>
      <c r="W16" s="17"/>
      <c r="X16" s="17">
        <v>90</v>
      </c>
      <c r="Y16" s="18">
        <f>I16+J16+K16+L16+M16+N16+O16+P16</f>
        <v>35</v>
      </c>
      <c r="Z16" s="19">
        <f>Q16+R16+S16+T16+U16</f>
        <v>0</v>
      </c>
      <c r="AA16" s="20">
        <f>V16*$V$2+W16*$W$2+X16*$X$2</f>
        <v>45</v>
      </c>
      <c r="AB16" s="21">
        <f>IF((AA16+Z16+Y16)&gt;100,"err ",AA16+Z16+Y16)</f>
        <v>80</v>
      </c>
    </row>
    <row r="17" spans="1:28">
      <c r="A17" s="11" t="s">
        <v>113</v>
      </c>
      <c r="B17" s="11">
        <v>15</v>
      </c>
      <c r="C17" s="13" t="s">
        <v>114</v>
      </c>
      <c r="D17" s="14">
        <f>AB17</f>
        <v>86</v>
      </c>
      <c r="E17" s="12"/>
      <c r="F17" s="12"/>
      <c r="G17" s="12"/>
      <c r="I17" s="35">
        <v>10</v>
      </c>
      <c r="J17" s="36">
        <v>8</v>
      </c>
      <c r="K17" s="36">
        <v>10</v>
      </c>
      <c r="L17" s="15">
        <v>7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27">
        <v>70</v>
      </c>
      <c r="W17" s="17"/>
      <c r="X17" s="17">
        <v>90</v>
      </c>
      <c r="Y17" s="18">
        <f>I17+J17+K17+L17+M17+N17+O17+P17</f>
        <v>43</v>
      </c>
      <c r="Z17" s="19">
        <f>Q17+R17+S17+T17+U17</f>
        <v>0</v>
      </c>
      <c r="AA17" s="20">
        <f>V17*$V$2+W17*$W$2+X17*$X$2</f>
        <v>43</v>
      </c>
      <c r="AB17" s="21">
        <f>IF((AA17+Z17+Y17)&gt;100,"err ",AA17+Z17+Y17)</f>
        <v>86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L3:U3" xr:uid="{00000000-0002-0000-0200-000000000000}">
      <formula1>0</formula1>
      <formula2>L2</formula2>
    </dataValidation>
    <dataValidation type="whole" allowBlank="1" showInputMessage="1" showErrorMessage="1" errorTitle="Valor fuera de rango" error="Ingrese un valor correcto" sqref="D3:D17 W3:X17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2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2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2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2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2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2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2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2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2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200-0000AA000000}">
      <formula1>0</formula1>
      <formula2>L2</formula2>
    </dataValidation>
    <dataValidation type="whole" allowBlank="1" showInputMessage="1" showErrorMessage="1" errorTitle="Valor fuera de rango" error="Ingrese un valor correcto" sqref="L14:U14" xr:uid="{00000000-0002-0000-0200-0000BB000000}">
      <formula1>0</formula1>
      <formula2>L2</formula2>
    </dataValidation>
    <dataValidation type="whole" allowBlank="1" showInputMessage="1" showErrorMessage="1" errorTitle="Valor fuera de rango" error="Ingrese un valor correcto" sqref="L15:U15" xr:uid="{00000000-0002-0000-0200-0000CC000000}">
      <formula1>0</formula1>
      <formula2>L2</formula2>
    </dataValidation>
    <dataValidation type="whole" allowBlank="1" showInputMessage="1" showErrorMessage="1" errorTitle="Valor fuera de rango" error="Ingrese un valor correcto" sqref="L16:U16" xr:uid="{00000000-0002-0000-0200-0000DD000000}">
      <formula1>0</formula1>
      <formula2>L2</formula2>
    </dataValidation>
    <dataValidation type="whole" allowBlank="1" showInputMessage="1" showErrorMessage="1" errorTitle="Valor fuera de rango" error="Ingrese un valor correcto" sqref="L17:U17" xr:uid="{00000000-0002-0000-0200-0000EE000000}">
      <formula1>0</formula1>
      <formula2>L2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9"/>
  <sheetViews>
    <sheetView topLeftCell="C1" workbookViewId="0">
      <selection activeCell="W9" sqref="W9"/>
    </sheetView>
  </sheetViews>
  <sheetFormatPr defaultColWidth="11.42578125" defaultRowHeight="1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115</v>
      </c>
      <c r="C1" s="1" t="s">
        <v>116</v>
      </c>
      <c r="D1" s="4" t="s">
        <v>117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118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119</v>
      </c>
      <c r="B3" s="11">
        <v>1</v>
      </c>
      <c r="C3" s="13" t="s">
        <v>120</v>
      </c>
      <c r="D3" s="14">
        <f>AB3</f>
        <v>96</v>
      </c>
      <c r="E3" s="12"/>
      <c r="F3" s="12"/>
      <c r="G3" s="12"/>
      <c r="I3" s="22">
        <v>10</v>
      </c>
      <c r="J3" s="23">
        <v>10</v>
      </c>
      <c r="K3" s="23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100</v>
      </c>
      <c r="W3" s="17">
        <v>90</v>
      </c>
      <c r="X3" s="17"/>
      <c r="Y3" s="18">
        <f>I3+J3+K3+L3+M3+N3+O3+P3</f>
        <v>50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96</v>
      </c>
    </row>
    <row r="4" spans="1:28">
      <c r="A4" s="11" t="s">
        <v>121</v>
      </c>
      <c r="B4" s="11">
        <v>2</v>
      </c>
      <c r="C4" s="13" t="s">
        <v>122</v>
      </c>
      <c r="D4" s="14">
        <f>AB4</f>
        <v>86</v>
      </c>
      <c r="E4" s="12"/>
      <c r="F4" s="12"/>
      <c r="G4" s="12"/>
      <c r="I4" s="29">
        <v>9</v>
      </c>
      <c r="J4" s="28">
        <v>10</v>
      </c>
      <c r="K4" s="25">
        <v>7</v>
      </c>
      <c r="L4" s="15">
        <v>7</v>
      </c>
      <c r="M4" s="15">
        <v>7</v>
      </c>
      <c r="N4" s="15"/>
      <c r="O4" s="15"/>
      <c r="P4" s="15"/>
      <c r="Q4" s="16"/>
      <c r="R4" s="16"/>
      <c r="S4" s="16"/>
      <c r="T4" s="16"/>
      <c r="U4" s="16"/>
      <c r="V4" s="27">
        <v>100</v>
      </c>
      <c r="W4" s="17">
        <v>90</v>
      </c>
      <c r="X4" s="17"/>
      <c r="Y4" s="18">
        <f>I4+J4+K4+L4+M4+N4+O4+P4</f>
        <v>40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86</v>
      </c>
    </row>
    <row r="5" spans="1:28">
      <c r="A5" s="11" t="s">
        <v>123</v>
      </c>
      <c r="B5" s="11">
        <v>3</v>
      </c>
      <c r="C5" s="13" t="s">
        <v>124</v>
      </c>
      <c r="D5" s="14">
        <f>AB5</f>
        <v>96</v>
      </c>
      <c r="E5" s="12"/>
      <c r="F5" s="12"/>
      <c r="G5" s="12"/>
      <c r="I5" s="24">
        <v>10</v>
      </c>
      <c r="J5" s="25">
        <v>10</v>
      </c>
      <c r="K5" s="2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>
        <v>90</v>
      </c>
      <c r="X5" s="17"/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125</v>
      </c>
      <c r="B6" s="11">
        <v>4</v>
      </c>
      <c r="C6" s="13" t="s">
        <v>126</v>
      </c>
      <c r="D6" s="14">
        <f>AB6</f>
        <v>80</v>
      </c>
      <c r="E6" s="12"/>
      <c r="F6" s="12"/>
      <c r="G6" s="12"/>
      <c r="I6" s="24">
        <v>10</v>
      </c>
      <c r="J6" s="25">
        <v>10</v>
      </c>
      <c r="K6" s="2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7">
        <v>100</v>
      </c>
      <c r="W6" s="17">
        <v>50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30</v>
      </c>
      <c r="AB6" s="21">
        <f>IF((AA6+Z6+Y6)&gt;100,"err ",AA6+Z6+Y6)</f>
        <v>80</v>
      </c>
    </row>
    <row r="7" spans="1:28">
      <c r="A7" s="11" t="s">
        <v>127</v>
      </c>
      <c r="B7" s="11">
        <v>5</v>
      </c>
      <c r="C7" s="13" t="s">
        <v>128</v>
      </c>
      <c r="D7" s="14">
        <f>AB7</f>
        <v>74</v>
      </c>
      <c r="E7" s="12"/>
      <c r="F7" s="12"/>
      <c r="G7" s="12"/>
      <c r="I7" s="24">
        <v>0</v>
      </c>
      <c r="J7" s="25">
        <v>8</v>
      </c>
      <c r="K7" s="25">
        <v>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7">
        <v>100</v>
      </c>
      <c r="W7" s="17">
        <v>90</v>
      </c>
      <c r="X7" s="17"/>
      <c r="Y7" s="18">
        <f>I7+J7+K7+L7+M7+N7+O7+P7</f>
        <v>28</v>
      </c>
      <c r="Z7" s="19">
        <f>Q7+R7+S7+T7+U7</f>
        <v>0</v>
      </c>
      <c r="AA7" s="20">
        <f>V7*$V$2+W7*$W$2+X7*$X$2</f>
        <v>46</v>
      </c>
      <c r="AB7" s="21">
        <f>IF((AA7+Z7+Y7)&gt;100,"err ",AA7+Z7+Y7)</f>
        <v>74</v>
      </c>
    </row>
    <row r="8" spans="1:28">
      <c r="A8" s="11" t="s">
        <v>129</v>
      </c>
      <c r="B8" s="11">
        <v>6</v>
      </c>
      <c r="C8" s="13" t="s">
        <v>130</v>
      </c>
      <c r="D8" s="14">
        <f>AB8</f>
        <v>94</v>
      </c>
      <c r="E8" s="12"/>
      <c r="F8" s="12"/>
      <c r="G8" s="12"/>
      <c r="I8" s="24">
        <v>10</v>
      </c>
      <c r="J8" s="25">
        <v>10</v>
      </c>
      <c r="K8" s="2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>
        <v>85</v>
      </c>
      <c r="X8" s="17"/>
      <c r="Y8" s="18">
        <f>I8+J8+K8+L8+M8+N8+O8+P8</f>
        <v>50</v>
      </c>
      <c r="Z8" s="19">
        <f>Q8+R8+S8+T8+U8</f>
        <v>0</v>
      </c>
      <c r="AA8" s="20">
        <f>V8*$V$2+W8*$W$2+X8*$X$2</f>
        <v>44</v>
      </c>
      <c r="AB8" s="21">
        <f>IF((AA8+Z8+Y8)&gt;100,"err ",AA8+Z8+Y8)</f>
        <v>94</v>
      </c>
    </row>
    <row r="9" spans="1:28">
      <c r="A9" s="11" t="s">
        <v>131</v>
      </c>
      <c r="B9" s="11">
        <v>7</v>
      </c>
      <c r="C9" s="13" t="s">
        <v>132</v>
      </c>
      <c r="D9" s="14">
        <f>AB9</f>
        <v>94</v>
      </c>
      <c r="E9" s="12"/>
      <c r="F9" s="12"/>
      <c r="G9" s="12"/>
      <c r="I9" s="24">
        <v>10</v>
      </c>
      <c r="J9" s="25">
        <v>10</v>
      </c>
      <c r="K9" s="2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>
        <v>85</v>
      </c>
      <c r="X9" s="17"/>
      <c r="Y9" s="18">
        <f>I9+J9+K9+L9+M9+N9+O9+P9</f>
        <v>50</v>
      </c>
      <c r="Z9" s="19">
        <f>Q9+R9+S9+T9+U9</f>
        <v>0</v>
      </c>
      <c r="AA9" s="20">
        <f>V9*$V$2+W9*$W$2+X9*$X$2</f>
        <v>44</v>
      </c>
      <c r="AB9" s="21">
        <f>IF((AA9+Z9+Y9)&gt;100,"err ",AA9+Z9+Y9)</f>
        <v>94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L3:U3" xr:uid="{00000000-0002-0000-0300-000000000000}">
      <formula1>0</formula1>
      <formula2>L2</formula2>
    </dataValidation>
    <dataValidation type="whole" allowBlank="1" showInputMessage="1" showErrorMessage="1" errorTitle="Valor fuera de rango" error="Ingrese un valor correcto" sqref="D3:D9 W3:X9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3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3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3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3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3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300-000066000000}">
      <formula1>0</formula1>
      <formula2>L2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"/>
  <sheetViews>
    <sheetView workbookViewId="0">
      <selection activeCell="W11" sqref="W11"/>
    </sheetView>
  </sheetViews>
  <sheetFormatPr defaultColWidth="11.42578125" defaultRowHeight="1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133</v>
      </c>
      <c r="C1" s="1" t="s">
        <v>134</v>
      </c>
      <c r="D1" s="4" t="s">
        <v>135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137</v>
      </c>
      <c r="B3" s="11">
        <v>1</v>
      </c>
      <c r="C3" s="13" t="s">
        <v>138</v>
      </c>
      <c r="D3" s="14">
        <f>AB3</f>
        <v>95</v>
      </c>
      <c r="E3" s="12"/>
      <c r="F3" s="12"/>
      <c r="G3" s="12"/>
      <c r="I3" s="22">
        <v>10</v>
      </c>
      <c r="J3" s="23">
        <v>10</v>
      </c>
      <c r="K3" s="23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100</v>
      </c>
      <c r="W3" s="17">
        <v>90</v>
      </c>
      <c r="X3" s="17"/>
      <c r="Y3" s="18">
        <f>I3+J3+K3+L3+M3+N3+O3+P3</f>
        <v>49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95</v>
      </c>
    </row>
    <row r="4" spans="1:28">
      <c r="A4" s="11" t="s">
        <v>139</v>
      </c>
      <c r="B4" s="11">
        <v>2</v>
      </c>
      <c r="C4" s="13" t="s">
        <v>140</v>
      </c>
      <c r="D4" s="14">
        <f>AB4</f>
        <v>93</v>
      </c>
      <c r="E4" s="12"/>
      <c r="F4" s="12"/>
      <c r="G4" s="12"/>
      <c r="I4" s="24">
        <v>10</v>
      </c>
      <c r="J4" s="25">
        <v>7</v>
      </c>
      <c r="K4" s="2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100</v>
      </c>
      <c r="W4" s="17">
        <v>90</v>
      </c>
      <c r="X4" s="17"/>
      <c r="Y4" s="18">
        <f>I4+J4+K4+L4+M4+N4+O4+P4</f>
        <v>47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93</v>
      </c>
    </row>
    <row r="5" spans="1:28">
      <c r="A5" s="11" t="s">
        <v>141</v>
      </c>
      <c r="B5" s="11">
        <v>3</v>
      </c>
      <c r="C5" s="13" t="s">
        <v>142</v>
      </c>
      <c r="D5" s="14">
        <f>AB5</f>
        <v>95</v>
      </c>
      <c r="E5" s="12"/>
      <c r="F5" s="12"/>
      <c r="G5" s="12"/>
      <c r="I5" s="24">
        <v>10</v>
      </c>
      <c r="J5" s="25">
        <v>7</v>
      </c>
      <c r="K5" s="25">
        <v>10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>
        <v>100</v>
      </c>
      <c r="X5" s="17"/>
      <c r="Y5" s="18">
        <f>I5+J5+K5+L5+M5+N5+O5+P5</f>
        <v>45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95</v>
      </c>
    </row>
    <row r="6" spans="1:28">
      <c r="A6" s="11" t="s">
        <v>143</v>
      </c>
      <c r="B6" s="11">
        <v>4</v>
      </c>
      <c r="C6" s="13" t="s">
        <v>144</v>
      </c>
      <c r="D6" s="14">
        <f>AB6</f>
        <v>94</v>
      </c>
      <c r="E6" s="12"/>
      <c r="F6" s="12"/>
      <c r="G6" s="12"/>
      <c r="I6" s="24">
        <v>10</v>
      </c>
      <c r="J6" s="25">
        <v>10</v>
      </c>
      <c r="K6" s="2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7">
        <v>100</v>
      </c>
      <c r="W6" s="17">
        <v>85</v>
      </c>
      <c r="X6" s="17"/>
      <c r="Y6" s="18">
        <f>I6+J6+K6+L6+M6+N6+O6+P6</f>
        <v>50</v>
      </c>
      <c r="Z6" s="19">
        <f>Q6+R6+S6+T6+U6</f>
        <v>0</v>
      </c>
      <c r="AA6" s="20">
        <f>V6*$V$2+W6*$W$2+X6*$X$2</f>
        <v>44</v>
      </c>
      <c r="AB6" s="21">
        <f>IF((AA6+Z6+Y6)&gt;100,"err ",AA6+Z6+Y6)</f>
        <v>94</v>
      </c>
    </row>
    <row r="7" spans="1:28">
      <c r="A7" s="11" t="s">
        <v>145</v>
      </c>
      <c r="B7" s="11">
        <v>5</v>
      </c>
      <c r="C7" s="13" t="s">
        <v>146</v>
      </c>
      <c r="D7" s="14">
        <f>AB7</f>
        <v>94</v>
      </c>
      <c r="E7" s="12"/>
      <c r="F7" s="12"/>
      <c r="G7" s="12"/>
      <c r="I7" s="24">
        <v>10</v>
      </c>
      <c r="J7" s="25">
        <v>8</v>
      </c>
      <c r="K7" s="2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7">
        <v>100</v>
      </c>
      <c r="W7" s="17">
        <v>90</v>
      </c>
      <c r="X7" s="17"/>
      <c r="Y7" s="18">
        <f>I7+J7+K7+L7+M7+N7+O7+P7</f>
        <v>48</v>
      </c>
      <c r="Z7" s="19">
        <f>Q7+R7+S7+T7+U7</f>
        <v>0</v>
      </c>
      <c r="AA7" s="20">
        <f>V7*$V$2+W7*$W$2+X7*$X$2</f>
        <v>46</v>
      </c>
      <c r="AB7" s="21">
        <f>IF((AA7+Z7+Y7)&gt;100,"err ",AA7+Z7+Y7)</f>
        <v>94</v>
      </c>
    </row>
    <row r="8" spans="1:28">
      <c r="A8" s="11" t="s">
        <v>147</v>
      </c>
      <c r="B8" s="11">
        <v>6</v>
      </c>
      <c r="C8" s="13" t="s">
        <v>148</v>
      </c>
      <c r="D8" s="14">
        <f>AB8</f>
        <v>95</v>
      </c>
      <c r="E8" s="12"/>
      <c r="F8" s="12"/>
      <c r="G8" s="12"/>
      <c r="I8" s="24">
        <v>10</v>
      </c>
      <c r="J8" s="25">
        <v>10</v>
      </c>
      <c r="K8" s="25">
        <v>10</v>
      </c>
      <c r="L8" s="15">
        <v>10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>
        <v>90</v>
      </c>
      <c r="X8" s="17"/>
      <c r="Y8" s="18">
        <f>I8+J8+K8+L8+M8+N8+O8+P8</f>
        <v>49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95</v>
      </c>
    </row>
    <row r="9" spans="1:28">
      <c r="A9" s="11" t="s">
        <v>149</v>
      </c>
      <c r="B9" s="11">
        <v>7</v>
      </c>
      <c r="C9" s="13" t="s">
        <v>150</v>
      </c>
      <c r="D9" s="14">
        <f>AB9</f>
        <v>91</v>
      </c>
      <c r="E9" s="12"/>
      <c r="F9" s="12"/>
      <c r="G9" s="12"/>
      <c r="I9" s="24">
        <v>10</v>
      </c>
      <c r="J9" s="25">
        <v>7</v>
      </c>
      <c r="K9" s="25">
        <v>10</v>
      </c>
      <c r="L9" s="15">
        <v>8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>
        <v>90</v>
      </c>
      <c r="X9" s="17"/>
      <c r="Y9" s="18">
        <f>I9+J9+K9+L9+M9+N9+O9+P9</f>
        <v>45</v>
      </c>
      <c r="Z9" s="19">
        <f>Q9+R9+S9+T9+U9</f>
        <v>0</v>
      </c>
      <c r="AA9" s="20">
        <f>V9*$V$2+W9*$W$2+X9*$X$2</f>
        <v>46</v>
      </c>
      <c r="AB9" s="21">
        <f>IF((AA9+Z9+Y9)&gt;100,"err ",AA9+Z9+Y9)</f>
        <v>91</v>
      </c>
    </row>
    <row r="10" spans="1:28">
      <c r="A10" s="11" t="s">
        <v>151</v>
      </c>
      <c r="B10" s="11">
        <v>8</v>
      </c>
      <c r="C10" s="13" t="s">
        <v>152</v>
      </c>
      <c r="D10" s="14">
        <f>AB10</f>
        <v>93</v>
      </c>
      <c r="E10" s="12"/>
      <c r="F10" s="12"/>
      <c r="G10" s="12"/>
      <c r="I10" s="24">
        <v>10</v>
      </c>
      <c r="J10" s="25">
        <v>10</v>
      </c>
      <c r="K10" s="25">
        <v>10</v>
      </c>
      <c r="L10" s="15">
        <v>8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27">
        <v>100</v>
      </c>
      <c r="W10" s="17">
        <v>90</v>
      </c>
      <c r="X10" s="17"/>
      <c r="Y10" s="18">
        <f>I10+J10+K10+L10+M10+N10+O10+P10</f>
        <v>47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93</v>
      </c>
    </row>
    <row r="11" spans="1:28">
      <c r="A11" s="11" t="s">
        <v>153</v>
      </c>
      <c r="B11" s="11">
        <v>9</v>
      </c>
      <c r="C11" s="13" t="s">
        <v>154</v>
      </c>
      <c r="D11" s="14">
        <f>AB11</f>
        <v>28</v>
      </c>
      <c r="E11" s="12"/>
      <c r="F11" s="12"/>
      <c r="G11" s="12"/>
      <c r="I11" s="24">
        <v>10</v>
      </c>
      <c r="J11" s="25">
        <v>8</v>
      </c>
      <c r="K11" s="2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27">
        <v>100</v>
      </c>
      <c r="W11" s="17">
        <v>0</v>
      </c>
      <c r="X11" s="17"/>
      <c r="Y11" s="18">
        <f>I11+J11+K11+L11+M11+N11+O11+P11</f>
        <v>18</v>
      </c>
      <c r="Z11" s="19">
        <f>Q11+R11+S11+T11+U11</f>
        <v>0</v>
      </c>
      <c r="AA11" s="20">
        <f>V11*$V$2+W11*$W$2+X11*$X$2</f>
        <v>10</v>
      </c>
      <c r="AB11" s="21">
        <f>IF((AA11+Z11+Y11)&gt;100,"err ",AA11+Z11+Y11)</f>
        <v>28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L3:U3" xr:uid="{00000000-0002-0000-0400-000000000000}">
      <formula1>0</formula1>
      <formula2>L2</formula2>
    </dataValidation>
    <dataValidation type="whole" allowBlank="1" showInputMessage="1" showErrorMessage="1" errorTitle="Valor fuera de rango" error="Ingrese un valor correcto" sqref="D3:D11 W3:X11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4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4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4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4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4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4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4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400-000088000000}">
      <formula1>0</formula1>
      <formula2>L2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3"/>
  <sheetViews>
    <sheetView workbookViewId="0">
      <selection activeCell="Y10" sqref="Y10"/>
    </sheetView>
  </sheetViews>
  <sheetFormatPr defaultColWidth="11.42578125" defaultRowHeight="1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155</v>
      </c>
      <c r="C1" s="1" t="s">
        <v>156</v>
      </c>
      <c r="D1" s="4" t="s">
        <v>157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158</v>
      </c>
      <c r="B3" s="11">
        <v>1</v>
      </c>
      <c r="C3" s="13" t="s">
        <v>159</v>
      </c>
      <c r="D3" s="14">
        <f>AB3</f>
        <v>93</v>
      </c>
      <c r="E3" s="12"/>
      <c r="F3" s="12"/>
      <c r="G3" s="12"/>
      <c r="I3" s="22">
        <v>10</v>
      </c>
      <c r="J3" s="23">
        <v>7</v>
      </c>
      <c r="K3" s="23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100</v>
      </c>
      <c r="W3" s="17"/>
      <c r="X3" s="17">
        <v>90</v>
      </c>
      <c r="Y3" s="18">
        <f>I3+J3+K3+L3+M3+N3+O3+P3</f>
        <v>47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93</v>
      </c>
    </row>
    <row r="4" spans="1:28">
      <c r="A4" s="11" t="s">
        <v>160</v>
      </c>
      <c r="B4" s="11">
        <v>2</v>
      </c>
      <c r="C4" s="13" t="s">
        <v>161</v>
      </c>
      <c r="D4" s="14">
        <f>AB4</f>
        <v>94</v>
      </c>
      <c r="E4" s="12"/>
      <c r="F4" s="12"/>
      <c r="G4" s="12"/>
      <c r="I4" s="24">
        <v>10</v>
      </c>
      <c r="J4" s="25">
        <v>10</v>
      </c>
      <c r="K4" s="25">
        <v>10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100</v>
      </c>
      <c r="W4" s="17"/>
      <c r="X4" s="17">
        <v>90</v>
      </c>
      <c r="Y4" s="18">
        <f>I4+J4+K4+L4+M4+N4+O4+P4</f>
        <v>48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94</v>
      </c>
    </row>
    <row r="5" spans="1:28">
      <c r="A5" s="11" t="s">
        <v>162</v>
      </c>
      <c r="B5" s="11">
        <v>3</v>
      </c>
      <c r="C5" s="13" t="s">
        <v>163</v>
      </c>
      <c r="D5" s="14">
        <f>AB5</f>
        <v>96</v>
      </c>
      <c r="E5" s="12"/>
      <c r="F5" s="12"/>
      <c r="G5" s="12"/>
      <c r="I5" s="24">
        <v>10</v>
      </c>
      <c r="J5" s="25">
        <v>10</v>
      </c>
      <c r="K5" s="2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96</v>
      </c>
    </row>
    <row r="6" spans="1:28">
      <c r="A6" s="11" t="s">
        <v>164</v>
      </c>
      <c r="B6" s="11">
        <v>4</v>
      </c>
      <c r="C6" s="13" t="s">
        <v>165</v>
      </c>
      <c r="D6" s="14">
        <f>AB6</f>
        <v>74</v>
      </c>
      <c r="E6" s="12"/>
      <c r="F6" s="12"/>
      <c r="G6" s="12"/>
      <c r="I6" s="24">
        <v>10</v>
      </c>
      <c r="J6" s="25">
        <v>10</v>
      </c>
      <c r="K6" s="2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100</v>
      </c>
      <c r="W6" s="17"/>
      <c r="X6" s="17">
        <v>85</v>
      </c>
      <c r="Y6" s="18">
        <f>I6+J6+K6+L6+M6+N6+O6+P6</f>
        <v>30</v>
      </c>
      <c r="Z6" s="19">
        <f>Q6+R6+S6+T6+U6</f>
        <v>0</v>
      </c>
      <c r="AA6" s="20">
        <f>V6*$V$2+W6*$W$2+X6*$X$2</f>
        <v>44</v>
      </c>
      <c r="AB6" s="21">
        <f>IF((AA6+Z6+Y6)&gt;100,"err ",AA6+Z6+Y6)</f>
        <v>74</v>
      </c>
    </row>
    <row r="7" spans="1:28">
      <c r="A7" s="11" t="s">
        <v>166</v>
      </c>
      <c r="B7" s="11">
        <v>5</v>
      </c>
      <c r="C7" s="13" t="s">
        <v>167</v>
      </c>
      <c r="D7" s="14">
        <f>AB7</f>
        <v>95</v>
      </c>
      <c r="E7" s="12"/>
      <c r="F7" s="12"/>
      <c r="G7" s="12"/>
      <c r="I7" s="24">
        <v>10</v>
      </c>
      <c r="J7" s="25">
        <v>10</v>
      </c>
      <c r="K7" s="25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27">
        <v>100</v>
      </c>
      <c r="W7" s="17"/>
      <c r="X7" s="17">
        <v>90</v>
      </c>
      <c r="Y7" s="18">
        <f>I7+J7+K7+L7+M7+N7+O7+P7</f>
        <v>49</v>
      </c>
      <c r="Z7" s="19">
        <f>Q7+R7+S7+T7+U7</f>
        <v>0</v>
      </c>
      <c r="AA7" s="20">
        <f>V7*$V$2+W7*$W$2+X7*$X$2</f>
        <v>46</v>
      </c>
      <c r="AB7" s="21">
        <f>IF((AA7+Z7+Y7)&gt;100,"err ",AA7+Z7+Y7)</f>
        <v>95</v>
      </c>
    </row>
    <row r="8" spans="1:28">
      <c r="A8" s="11" t="s">
        <v>168</v>
      </c>
      <c r="B8" s="11">
        <v>6</v>
      </c>
      <c r="C8" s="13" t="s">
        <v>169</v>
      </c>
      <c r="D8" s="14">
        <f>AB8</f>
        <v>96</v>
      </c>
      <c r="E8" s="12"/>
      <c r="F8" s="12"/>
      <c r="G8" s="12"/>
      <c r="I8" s="24">
        <v>10</v>
      </c>
      <c r="J8" s="25">
        <v>10</v>
      </c>
      <c r="K8" s="2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/>
      <c r="X8" s="17">
        <v>90</v>
      </c>
      <c r="Y8" s="18">
        <f>I8+J8+K8+L8+M8+N8+O8+P8</f>
        <v>50</v>
      </c>
      <c r="Z8" s="19">
        <f>Q8+R8+S8+T8+U8</f>
        <v>0</v>
      </c>
      <c r="AA8" s="20">
        <f>V8*$V$2+W8*$W$2+X8*$X$2</f>
        <v>46</v>
      </c>
      <c r="AB8" s="21">
        <f>IF((AA8+Z8+Y8)&gt;100,"err ",AA8+Z8+Y8)</f>
        <v>96</v>
      </c>
    </row>
    <row r="9" spans="1:28">
      <c r="A9" s="11" t="s">
        <v>170</v>
      </c>
      <c r="B9" s="11">
        <v>7</v>
      </c>
      <c r="C9" s="13" t="s">
        <v>171</v>
      </c>
      <c r="D9" s="14">
        <f>AB9</f>
        <v>40</v>
      </c>
      <c r="E9" s="12"/>
      <c r="F9" s="12"/>
      <c r="G9" s="12"/>
      <c r="I9" s="24">
        <v>10</v>
      </c>
      <c r="J9" s="25">
        <v>10</v>
      </c>
      <c r="K9" s="25">
        <v>10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/>
      <c r="X9" s="17">
        <v>0</v>
      </c>
      <c r="Y9" s="18">
        <f>I9+J9+K9+L9+M9+N9+O9+P9</f>
        <v>30</v>
      </c>
      <c r="Z9" s="19">
        <f>Q9+R9+S9+T9+U9</f>
        <v>0</v>
      </c>
      <c r="AA9" s="20">
        <f>V9*$V$2+W9*$W$2+X9*$X$2</f>
        <v>10</v>
      </c>
      <c r="AB9" s="21">
        <f>IF((AA9+Z9+Y9)&gt;100,"err ",AA9+Z9+Y9)</f>
        <v>40</v>
      </c>
    </row>
    <row r="10" spans="1:28">
      <c r="A10" s="11" t="s">
        <v>172</v>
      </c>
      <c r="B10" s="11">
        <v>8</v>
      </c>
      <c r="C10" s="13" t="s">
        <v>173</v>
      </c>
      <c r="D10" s="14">
        <f>AB10</f>
        <v>96</v>
      </c>
      <c r="E10" s="12"/>
      <c r="F10" s="12"/>
      <c r="G10" s="12"/>
      <c r="I10" s="24">
        <v>10</v>
      </c>
      <c r="J10" s="25">
        <v>10</v>
      </c>
      <c r="K10" s="2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27">
        <v>100</v>
      </c>
      <c r="W10" s="17"/>
      <c r="X10" s="17">
        <v>90</v>
      </c>
      <c r="Y10" s="18">
        <f>I10+J10+K10+L10+M10+N10+O10+P10</f>
        <v>50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96</v>
      </c>
    </row>
    <row r="11" spans="1:28">
      <c r="A11" s="11" t="s">
        <v>174</v>
      </c>
      <c r="B11" s="11">
        <v>9</v>
      </c>
      <c r="C11" s="13" t="s">
        <v>175</v>
      </c>
      <c r="D11" s="14">
        <f>AB11</f>
        <v>93</v>
      </c>
      <c r="E11" s="12"/>
      <c r="F11" s="12"/>
      <c r="G11" s="12"/>
      <c r="I11" s="24">
        <v>10</v>
      </c>
      <c r="J11" s="25">
        <v>8</v>
      </c>
      <c r="K11" s="25">
        <v>10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7">
        <v>100</v>
      </c>
      <c r="W11" s="17"/>
      <c r="X11" s="17">
        <v>90</v>
      </c>
      <c r="Y11" s="18">
        <f>I11+J11+K11+L11+M11+N11+O11+P11</f>
        <v>47</v>
      </c>
      <c r="Z11" s="19">
        <f>Q11+R11+S11+T11+U11</f>
        <v>0</v>
      </c>
      <c r="AA11" s="20">
        <f>V11*$V$2+W11*$W$2+X11*$X$2</f>
        <v>46</v>
      </c>
      <c r="AB11" s="21">
        <f>IF((AA11+Z11+Y11)&gt;100,"err ",AA11+Z11+Y11)</f>
        <v>93</v>
      </c>
    </row>
    <row r="12" spans="1:28">
      <c r="A12" s="11" t="s">
        <v>176</v>
      </c>
      <c r="B12" s="11">
        <v>10</v>
      </c>
      <c r="C12" s="13" t="s">
        <v>177</v>
      </c>
      <c r="D12" s="14">
        <f>AB12</f>
        <v>96</v>
      </c>
      <c r="E12" s="12"/>
      <c r="F12" s="12"/>
      <c r="G12" s="12"/>
      <c r="I12" s="24">
        <v>10</v>
      </c>
      <c r="J12" s="25">
        <v>10</v>
      </c>
      <c r="K12" s="2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27">
        <v>100</v>
      </c>
      <c r="W12" s="17"/>
      <c r="X12" s="17">
        <v>90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46</v>
      </c>
      <c r="AB12" s="21">
        <f>IF((AA12+Z12+Y12)&gt;100,"err ",AA12+Z12+Y12)</f>
        <v>96</v>
      </c>
    </row>
    <row r="13" spans="1:28">
      <c r="A13" s="11" t="s">
        <v>178</v>
      </c>
      <c r="B13" s="11">
        <v>11</v>
      </c>
      <c r="C13" s="13" t="s">
        <v>179</v>
      </c>
      <c r="D13" s="14">
        <f>AB13</f>
        <v>98</v>
      </c>
      <c r="E13" s="12"/>
      <c r="F13" s="12"/>
      <c r="G13" s="12"/>
      <c r="I13" s="24">
        <v>10</v>
      </c>
      <c r="J13" s="25">
        <v>10</v>
      </c>
      <c r="K13" s="2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27">
        <v>100</v>
      </c>
      <c r="W13" s="17"/>
      <c r="X13" s="17">
        <v>95</v>
      </c>
      <c r="Y13" s="18">
        <f>I13+J13+K13+L13+M13+N13+O13+P13</f>
        <v>50</v>
      </c>
      <c r="Z13" s="19">
        <f>Q13+R13+S13+T13+U13</f>
        <v>0</v>
      </c>
      <c r="AA13" s="20">
        <f>V13*$V$2+W13*$W$2+X13*$X$2</f>
        <v>48</v>
      </c>
      <c r="AB13" s="21">
        <f>IF((AA13+Z13+Y13)&gt;100,"err ",AA13+Z13+Y13)</f>
        <v>98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L3:U3" xr:uid="{00000000-0002-0000-0500-000000000000}">
      <formula1>0</formula1>
      <formula2>L2</formula2>
    </dataValidation>
    <dataValidation type="whole" allowBlank="1" showInputMessage="1" showErrorMessage="1" errorTitle="Valor fuera de rango" error="Ingrese un valor correcto" sqref="D3:D13 W3:X13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5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5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5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5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5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5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5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5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5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500-0000AA000000}">
      <formula1>0</formula1>
      <formula2>L2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6"/>
  <sheetViews>
    <sheetView workbookViewId="0">
      <selection activeCell="N6" sqref="N6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180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78</v>
      </c>
      <c r="E3" s="12"/>
      <c r="F3" s="12"/>
      <c r="G3" s="12"/>
      <c r="I3" s="22">
        <v>10</v>
      </c>
      <c r="J3" s="23">
        <v>10</v>
      </c>
      <c r="K3" s="23">
        <v>8</v>
      </c>
      <c r="L3" s="15">
        <v>7</v>
      </c>
      <c r="M3" s="15">
        <v>5</v>
      </c>
      <c r="N3" s="15"/>
      <c r="O3" s="15"/>
      <c r="P3" s="15"/>
      <c r="Q3" s="16"/>
      <c r="R3" s="16"/>
      <c r="S3" s="16"/>
      <c r="T3" s="16"/>
      <c r="U3" s="16"/>
      <c r="V3" s="26">
        <v>20</v>
      </c>
      <c r="W3" s="17"/>
      <c r="X3" s="17">
        <v>90</v>
      </c>
      <c r="Y3" s="18">
        <f>I3+J3+K3+L3+M3+N3+O3+P3</f>
        <v>40</v>
      </c>
      <c r="Z3" s="19">
        <f>Q3+R3+S3+T3+U3</f>
        <v>0</v>
      </c>
      <c r="AA3" s="20">
        <f>V3*$V$2+W3*$W$2+X3*$X$2</f>
        <v>38</v>
      </c>
      <c r="AB3" s="21">
        <f>IF((AA3+Z3+Y3)&gt;100,"err ",AA3+Z3+Y3)</f>
        <v>78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64</v>
      </c>
      <c r="E4" s="12"/>
      <c r="F4" s="12"/>
      <c r="G4" s="12"/>
      <c r="I4" s="24">
        <v>0</v>
      </c>
      <c r="J4" s="25">
        <v>8</v>
      </c>
      <c r="K4" s="25">
        <v>7</v>
      </c>
      <c r="L4" s="15">
        <v>0</v>
      </c>
      <c r="M4" s="15">
        <v>8</v>
      </c>
      <c r="N4" s="15"/>
      <c r="O4" s="15"/>
      <c r="P4" s="15"/>
      <c r="Q4" s="16"/>
      <c r="R4" s="16"/>
      <c r="S4" s="16"/>
      <c r="T4" s="16"/>
      <c r="U4" s="16"/>
      <c r="V4" s="27">
        <v>70</v>
      </c>
      <c r="W4" s="17"/>
      <c r="X4" s="17">
        <v>85</v>
      </c>
      <c r="Y4" s="18">
        <f>I4+J4+K4+L4+M4+N4+O4+P4</f>
        <v>23</v>
      </c>
      <c r="Z4" s="19">
        <f>Q4+R4+S4+T4+U4</f>
        <v>0</v>
      </c>
      <c r="AA4" s="20">
        <f>V4*$V$2+W4*$W$2+X4*$X$2</f>
        <v>41</v>
      </c>
      <c r="AB4" s="21">
        <f>IF((AA4+Z4+Y4)&gt;100,"err ",AA4+Z4+Y4)</f>
        <v>64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94</v>
      </c>
      <c r="E5" s="12"/>
      <c r="F5" s="12"/>
      <c r="G5" s="12"/>
      <c r="I5" s="24">
        <v>10</v>
      </c>
      <c r="J5" s="25">
        <v>10</v>
      </c>
      <c r="K5" s="2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80</v>
      </c>
      <c r="W5" s="17"/>
      <c r="X5" s="17">
        <v>90</v>
      </c>
      <c r="Y5" s="18">
        <f>I5+J5+K5+L5+M5+N5+O5+P5</f>
        <v>50</v>
      </c>
      <c r="Z5" s="19">
        <f>Q5+R5+S5+T5+U5</f>
        <v>0</v>
      </c>
      <c r="AA5" s="20">
        <f>V5*$V$2+W5*$W$2+X5*$X$2</f>
        <v>44</v>
      </c>
      <c r="AB5" s="21">
        <f>IF((AA5+Z5+Y5)&gt;100,"err ",AA5+Z5+Y5)</f>
        <v>94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72</v>
      </c>
      <c r="E6" s="12"/>
      <c r="F6" s="12"/>
      <c r="G6" s="12"/>
      <c r="I6" s="24">
        <v>10</v>
      </c>
      <c r="J6" s="25">
        <v>10</v>
      </c>
      <c r="K6" s="25">
        <v>7</v>
      </c>
      <c r="L6" s="15">
        <v>7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60</v>
      </c>
      <c r="W6" s="17"/>
      <c r="X6" s="17">
        <v>80</v>
      </c>
      <c r="Y6" s="18">
        <f>I6+J6+K6+L6+M6+N6+O6+P6</f>
        <v>34</v>
      </c>
      <c r="Z6" s="19">
        <f>Q6+R6+S6+T6+U6</f>
        <v>0</v>
      </c>
      <c r="AA6" s="20">
        <f>V6*$V$2+W6*$W$2+X6*$X$2</f>
        <v>38</v>
      </c>
      <c r="AB6" s="21">
        <f>IF((AA6+Z6+Y6)&gt;100,"err ",AA6+Z6+Y6)</f>
        <v>72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L3:U3" xr:uid="{00000000-0002-0000-0600-000000000000}">
      <formula1>0</formula1>
      <formula2>L2</formula2>
    </dataValidation>
    <dataValidation type="whole" allowBlank="1" showInputMessage="1" showErrorMessage="1" errorTitle="Valor fuera de rango" error="Ingrese un valor correcto" sqref="D3:D6 W3:X6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6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6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600-000033000000}">
      <formula1>0</formula1>
      <formula2>L2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6"/>
  <sheetViews>
    <sheetView tabSelected="1" workbookViewId="0">
      <selection activeCell="X3" sqref="X3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182</v>
      </c>
      <c r="C1" s="1" t="s">
        <v>183</v>
      </c>
      <c r="D1" s="4" t="s">
        <v>184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0.4</v>
      </c>
      <c r="X2" s="9">
        <v>0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185</v>
      </c>
      <c r="B3" s="11">
        <v>1</v>
      </c>
      <c r="C3" s="13" t="s">
        <v>186</v>
      </c>
      <c r="D3" s="14">
        <f>AB3</f>
        <v>89</v>
      </c>
      <c r="E3" s="12"/>
      <c r="F3" s="12"/>
      <c r="G3" s="12"/>
      <c r="I3" s="33">
        <v>6</v>
      </c>
      <c r="J3" s="34">
        <v>10</v>
      </c>
      <c r="K3" s="34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26">
        <v>70</v>
      </c>
      <c r="W3" s="17">
        <v>90</v>
      </c>
      <c r="X3" s="17"/>
      <c r="Y3" s="18">
        <f>I3+J3+K3+L3+M3+N3+O3+P3</f>
        <v>46</v>
      </c>
      <c r="Z3" s="19">
        <f>Q3+R3+S3+T3+U3</f>
        <v>0</v>
      </c>
      <c r="AA3" s="20">
        <f>V3*$V$2+W3*$W$2+X3*$X$2</f>
        <v>43</v>
      </c>
      <c r="AB3" s="21">
        <f>IF((AA3+Z3+Y3)&gt;100,"err ",AA3+Z3+Y3)</f>
        <v>89</v>
      </c>
    </row>
    <row r="4" spans="1:28">
      <c r="A4" s="11" t="s">
        <v>187</v>
      </c>
      <c r="B4" s="11">
        <v>2</v>
      </c>
      <c r="C4" s="13" t="s">
        <v>188</v>
      </c>
      <c r="D4" s="14">
        <f>AB4</f>
        <v>88</v>
      </c>
      <c r="E4" s="12"/>
      <c r="F4" s="12"/>
      <c r="G4" s="12"/>
      <c r="I4" s="35">
        <v>10</v>
      </c>
      <c r="J4" s="36">
        <v>10</v>
      </c>
      <c r="K4" s="36">
        <v>5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70</v>
      </c>
      <c r="W4" s="17">
        <v>90</v>
      </c>
      <c r="X4" s="17"/>
      <c r="Y4" s="18">
        <f>I4+J4+K4+L4+M4+N4+O4+P4</f>
        <v>45</v>
      </c>
      <c r="Z4" s="19">
        <f>Q4+R4+S4+T4+U4</f>
        <v>0</v>
      </c>
      <c r="AA4" s="20">
        <f>V4*$V$2+W4*$W$2+X4*$X$2</f>
        <v>43</v>
      </c>
      <c r="AB4" s="21">
        <f>IF((AA4+Z4+Y4)&gt;100,"err ",AA4+Z4+Y4)</f>
        <v>88</v>
      </c>
    </row>
    <row r="5" spans="1:28">
      <c r="A5" s="11" t="s">
        <v>189</v>
      </c>
      <c r="B5" s="11">
        <v>3</v>
      </c>
      <c r="C5" s="13" t="s">
        <v>190</v>
      </c>
      <c r="D5" s="14">
        <f>AB5</f>
        <v>43</v>
      </c>
      <c r="E5" s="12"/>
      <c r="F5" s="12"/>
      <c r="G5" s="12"/>
      <c r="I5" s="35">
        <v>4</v>
      </c>
      <c r="J5" s="36">
        <v>10</v>
      </c>
      <c r="K5" s="36">
        <v>10</v>
      </c>
      <c r="L5" s="15">
        <v>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>
        <v>0</v>
      </c>
      <c r="X5" s="17"/>
      <c r="Y5" s="18">
        <f>I5+J5+K5+L5+M5+N5+O5+P5</f>
        <v>33</v>
      </c>
      <c r="Z5" s="19">
        <f>Q5+R5+S5+T5+U5</f>
        <v>0</v>
      </c>
      <c r="AA5" s="20">
        <f>V5*$V$2+W5*$W$2+X5*$X$2</f>
        <v>10</v>
      </c>
      <c r="AB5" s="21">
        <f>IF((AA5+Z5+Y5)&gt;100,"err ",AA5+Z5+Y5)</f>
        <v>43</v>
      </c>
    </row>
    <row r="6" spans="1:28">
      <c r="A6" s="11" t="s">
        <v>191</v>
      </c>
      <c r="B6" s="11">
        <v>4</v>
      </c>
      <c r="C6" s="13" t="s">
        <v>192</v>
      </c>
      <c r="D6" s="14">
        <f>AB6</f>
        <v>7</v>
      </c>
      <c r="E6" s="12"/>
      <c r="F6" s="12"/>
      <c r="G6" s="12"/>
      <c r="I6" s="35">
        <v>0</v>
      </c>
      <c r="J6" s="36">
        <v>0</v>
      </c>
      <c r="K6" s="36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27">
        <v>70</v>
      </c>
      <c r="W6" s="17">
        <v>0</v>
      </c>
      <c r="X6" s="17"/>
      <c r="Y6" s="18">
        <f>I6+J6+K6+L6+M6+N6+O6+P6</f>
        <v>0</v>
      </c>
      <c r="Z6" s="19">
        <f>Q6+R6+S6+T6+U6</f>
        <v>0</v>
      </c>
      <c r="AA6" s="20">
        <f>V6*$V$2+W6*$W$2+X6*$X$2</f>
        <v>7</v>
      </c>
      <c r="AB6" s="21">
        <f>IF((AA6+Z6+Y6)&gt;100,"err ",AA6+Z6+Y6)</f>
        <v>7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L3:U3" xr:uid="{00000000-0002-0000-0700-000000000000}">
      <formula1>0</formula1>
      <formula2>L2</formula2>
    </dataValidation>
    <dataValidation type="whole" allowBlank="1" showInputMessage="1" showErrorMessage="1" errorTitle="Valor fuera de rango" error="Ingrese un valor correcto" sqref="D3:D6 W3:X6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7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7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700-000033000000}">
      <formula1>0</formula1>
      <formula2>L2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23"/>
  <sheetViews>
    <sheetView workbookViewId="0">
      <selection activeCell="M8" sqref="M8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193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194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40</v>
      </c>
      <c r="B3" s="11">
        <v>1</v>
      </c>
      <c r="C3" s="13" t="s">
        <v>41</v>
      </c>
      <c r="D3" s="14">
        <f>AB3</f>
        <v>86</v>
      </c>
      <c r="E3" s="12"/>
      <c r="F3" s="12"/>
      <c r="G3" s="12"/>
      <c r="I3" s="33">
        <v>10</v>
      </c>
      <c r="J3" s="34">
        <v>9</v>
      </c>
      <c r="K3" s="34">
        <v>10</v>
      </c>
      <c r="L3" s="15">
        <v>8</v>
      </c>
      <c r="M3" s="15">
        <v>5</v>
      </c>
      <c r="N3" s="15"/>
      <c r="O3" s="15"/>
      <c r="P3" s="15"/>
      <c r="Q3" s="16"/>
      <c r="R3" s="16"/>
      <c r="S3" s="16"/>
      <c r="T3" s="16"/>
      <c r="U3" s="16"/>
      <c r="V3" s="26">
        <v>100</v>
      </c>
      <c r="W3" s="17"/>
      <c r="X3" s="17">
        <v>85</v>
      </c>
      <c r="Y3" s="18">
        <f>I3+J3+K3+L3+M3+N3+O3+P3</f>
        <v>42</v>
      </c>
      <c r="Z3" s="19">
        <f>Q3+R3+S3+T3+U3</f>
        <v>0</v>
      </c>
      <c r="AA3" s="20">
        <f>V3*$V$2+W3*$W$2+X3*$X$2</f>
        <v>44</v>
      </c>
      <c r="AB3" s="21">
        <f>IF((AA3+Z3+Y3)&gt;100,"err ",AA3+Z3+Y3)</f>
        <v>86</v>
      </c>
    </row>
    <row r="4" spans="1:28">
      <c r="A4" s="11" t="s">
        <v>42</v>
      </c>
      <c r="B4" s="11">
        <v>2</v>
      </c>
      <c r="C4" s="13" t="s">
        <v>43</v>
      </c>
      <c r="D4" s="14">
        <f>AB4</f>
        <v>94</v>
      </c>
      <c r="E4" s="12"/>
      <c r="F4" s="12"/>
      <c r="G4" s="12"/>
      <c r="I4" s="35">
        <v>10</v>
      </c>
      <c r="J4" s="36">
        <v>10</v>
      </c>
      <c r="K4" s="36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27">
        <v>100</v>
      </c>
      <c r="W4" s="17"/>
      <c r="X4" s="17">
        <v>85</v>
      </c>
      <c r="Y4" s="18">
        <f>I4+J4+K4+L4+M4+N4+O4+P4</f>
        <v>50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94</v>
      </c>
    </row>
    <row r="5" spans="1:28">
      <c r="A5" s="11" t="s">
        <v>44</v>
      </c>
      <c r="B5" s="11">
        <v>3</v>
      </c>
      <c r="C5" s="13" t="s">
        <v>45</v>
      </c>
      <c r="D5" s="14">
        <f>AB5</f>
        <v>96.800000000000011</v>
      </c>
      <c r="E5" s="12"/>
      <c r="F5" s="12"/>
      <c r="G5" s="12"/>
      <c r="I5" s="35">
        <v>10</v>
      </c>
      <c r="J5" s="36">
        <v>10</v>
      </c>
      <c r="K5" s="36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27">
        <v>100</v>
      </c>
      <c r="W5" s="17"/>
      <c r="X5" s="17">
        <v>92</v>
      </c>
      <c r="Y5" s="18">
        <f>I5+J5+K5+L5+M5+N5+O5+P5</f>
        <v>50</v>
      </c>
      <c r="Z5" s="19">
        <f>Q5+R5+S5+T5+U5</f>
        <v>0</v>
      </c>
      <c r="AA5" s="20">
        <f>V5*$V$2+W5*$W$2+X5*$X$2</f>
        <v>46.800000000000004</v>
      </c>
      <c r="AB5" s="21">
        <f>IF((AA5+Z5+Y5)&gt;100,"err ",AA5+Z5+Y5)</f>
        <v>96.800000000000011</v>
      </c>
    </row>
    <row r="6" spans="1:28">
      <c r="A6" s="11" t="s">
        <v>46</v>
      </c>
      <c r="B6" s="11">
        <v>4</v>
      </c>
      <c r="C6" s="13" t="s">
        <v>47</v>
      </c>
      <c r="D6" s="14">
        <f>AB6</f>
        <v>85</v>
      </c>
      <c r="E6" s="12"/>
      <c r="F6" s="12"/>
      <c r="G6" s="12"/>
      <c r="I6" s="35">
        <v>10</v>
      </c>
      <c r="J6" s="36">
        <v>10</v>
      </c>
      <c r="K6" s="36">
        <v>5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27">
        <v>50</v>
      </c>
      <c r="W6" s="17"/>
      <c r="X6" s="17">
        <v>90</v>
      </c>
      <c r="Y6" s="18">
        <f>I6+J6+K6+L6+M6+N6+O6+P6</f>
        <v>44</v>
      </c>
      <c r="Z6" s="19">
        <f>Q6+R6+S6+T6+U6</f>
        <v>0</v>
      </c>
      <c r="AA6" s="20">
        <f>V6*$V$2+W6*$W$2+X6*$X$2</f>
        <v>41</v>
      </c>
      <c r="AB6" s="21">
        <f>IF((AA6+Z6+Y6)&gt;100,"err ",AA6+Z6+Y6)</f>
        <v>85</v>
      </c>
    </row>
    <row r="7" spans="1:28">
      <c r="A7" s="11" t="s">
        <v>48</v>
      </c>
      <c r="B7" s="11">
        <v>5</v>
      </c>
      <c r="C7" s="13" t="s">
        <v>49</v>
      </c>
      <c r="D7" s="14">
        <f>AB7</f>
        <v>74</v>
      </c>
      <c r="E7" s="12"/>
      <c r="F7" s="12"/>
      <c r="G7" s="12"/>
      <c r="I7" s="35">
        <v>10</v>
      </c>
      <c r="J7" s="36">
        <v>10</v>
      </c>
      <c r="K7" s="36">
        <v>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27">
        <v>80</v>
      </c>
      <c r="W7" s="17"/>
      <c r="X7" s="17">
        <v>90</v>
      </c>
      <c r="Y7" s="18">
        <f>I7+J7+K7+L7+M7+N7+O7+P7</f>
        <v>30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74</v>
      </c>
    </row>
    <row r="8" spans="1:28">
      <c r="A8" s="11" t="s">
        <v>50</v>
      </c>
      <c r="B8" s="11">
        <v>6</v>
      </c>
      <c r="C8" s="13" t="s">
        <v>51</v>
      </c>
      <c r="D8" s="14">
        <f>AB8</f>
        <v>49</v>
      </c>
      <c r="E8" s="12"/>
      <c r="F8" s="12"/>
      <c r="G8" s="12"/>
      <c r="I8" s="35">
        <v>10</v>
      </c>
      <c r="J8" s="36">
        <v>9</v>
      </c>
      <c r="K8" s="36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27">
        <v>100</v>
      </c>
      <c r="W8" s="17"/>
      <c r="X8" s="17">
        <v>50</v>
      </c>
      <c r="Y8" s="18">
        <f>I8+J8+K8+L8+M8+N8+O8+P8</f>
        <v>19</v>
      </c>
      <c r="Z8" s="19">
        <f>Q8+R8+S8+T8+U8</f>
        <v>0</v>
      </c>
      <c r="AA8" s="20">
        <f>V8*$V$2+W8*$W$2+X8*$X$2</f>
        <v>30</v>
      </c>
      <c r="AB8" s="21">
        <f>IF((AA8+Z8+Y8)&gt;100,"err ",AA8+Z8+Y8)</f>
        <v>49</v>
      </c>
    </row>
    <row r="9" spans="1:28">
      <c r="A9" s="11" t="s">
        <v>52</v>
      </c>
      <c r="B9" s="11">
        <v>7</v>
      </c>
      <c r="C9" s="13" t="s">
        <v>53</v>
      </c>
      <c r="D9" s="14">
        <f>AB9</f>
        <v>84</v>
      </c>
      <c r="E9" s="12"/>
      <c r="F9" s="12"/>
      <c r="G9" s="12"/>
      <c r="I9" s="35">
        <v>10</v>
      </c>
      <c r="J9" s="36">
        <v>9</v>
      </c>
      <c r="K9" s="36">
        <v>0</v>
      </c>
      <c r="L9" s="15">
        <v>9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27">
        <v>100</v>
      </c>
      <c r="W9" s="17"/>
      <c r="X9" s="17">
        <v>90</v>
      </c>
      <c r="Y9" s="18">
        <f>I9+J9+K9+L9+M9+N9+O9+P9</f>
        <v>38</v>
      </c>
      <c r="Z9" s="19">
        <f>Q9+R9+S9+T9+U9</f>
        <v>0</v>
      </c>
      <c r="AA9" s="20">
        <f>V9*$V$2+W9*$W$2+X9*$X$2</f>
        <v>46</v>
      </c>
      <c r="AB9" s="21">
        <f>IF((AA9+Z9+Y9)&gt;100,"err ",AA9+Z9+Y9)</f>
        <v>84</v>
      </c>
    </row>
    <row r="10" spans="1:28">
      <c r="A10" s="11" t="s">
        <v>54</v>
      </c>
      <c r="B10" s="11">
        <v>8</v>
      </c>
      <c r="C10" s="13" t="s">
        <v>55</v>
      </c>
      <c r="D10" s="14">
        <f>AB10</f>
        <v>72</v>
      </c>
      <c r="E10" s="12"/>
      <c r="F10" s="12"/>
      <c r="G10" s="12"/>
      <c r="I10" s="35">
        <v>10</v>
      </c>
      <c r="J10" s="36">
        <v>10</v>
      </c>
      <c r="K10" s="36">
        <v>5</v>
      </c>
      <c r="L10" s="15">
        <v>9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27">
        <v>60</v>
      </c>
      <c r="W10" s="17"/>
      <c r="X10" s="17">
        <v>80</v>
      </c>
      <c r="Y10" s="18">
        <f>I10+J10+K10+L10+M10+N10+O10+P10</f>
        <v>34</v>
      </c>
      <c r="Z10" s="19">
        <f>Q10+R10+S10+T10+U10</f>
        <v>0</v>
      </c>
      <c r="AA10" s="20">
        <f>V10*$V$2+W10*$W$2+X10*$X$2</f>
        <v>38</v>
      </c>
      <c r="AB10" s="21">
        <f>IF((AA10+Z10+Y10)&gt;100,"err ",AA10+Z10+Y10)</f>
        <v>72</v>
      </c>
    </row>
    <row r="11" spans="1:28">
      <c r="A11" s="11" t="s">
        <v>56</v>
      </c>
      <c r="B11" s="11">
        <v>9</v>
      </c>
      <c r="C11" s="13" t="s">
        <v>57</v>
      </c>
      <c r="D11" s="14">
        <f>AB11</f>
        <v>91</v>
      </c>
      <c r="E11" s="12"/>
      <c r="F11" s="12"/>
      <c r="G11" s="12"/>
      <c r="I11" s="35">
        <v>10</v>
      </c>
      <c r="J11" s="36">
        <v>10</v>
      </c>
      <c r="K11" s="36">
        <v>10</v>
      </c>
      <c r="L11" s="15">
        <v>7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27">
        <v>80</v>
      </c>
      <c r="W11" s="17"/>
      <c r="X11" s="17">
        <v>90</v>
      </c>
      <c r="Y11" s="18">
        <f>I11+J11+K11+L11+M11+N11+O11+P11</f>
        <v>47</v>
      </c>
      <c r="Z11" s="19">
        <f>Q11+R11+S11+T11+U11</f>
        <v>0</v>
      </c>
      <c r="AA11" s="20">
        <f>V11*$V$2+W11*$W$2+X11*$X$2</f>
        <v>44</v>
      </c>
      <c r="AB11" s="21">
        <f>IF((AA11+Z11+Y11)&gt;100,"err ",AA11+Z11+Y11)</f>
        <v>91</v>
      </c>
    </row>
    <row r="12" spans="1:28">
      <c r="A12" s="11" t="s">
        <v>58</v>
      </c>
      <c r="B12" s="11">
        <v>10</v>
      </c>
      <c r="C12" s="13" t="s">
        <v>59</v>
      </c>
      <c r="D12" s="14">
        <f>AB12</f>
        <v>49</v>
      </c>
      <c r="E12" s="12"/>
      <c r="F12" s="12"/>
      <c r="G12" s="12"/>
      <c r="I12" s="35">
        <v>0</v>
      </c>
      <c r="J12" s="36">
        <v>8</v>
      </c>
      <c r="K12" s="36">
        <v>7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27">
        <v>0</v>
      </c>
      <c r="W12" s="17"/>
      <c r="X12" s="17">
        <v>85</v>
      </c>
      <c r="Y12" s="18">
        <f>I12+J12+K12+L12+M12+N12+O12+P12</f>
        <v>15</v>
      </c>
      <c r="Z12" s="19">
        <f>Q12+R12+S12+T12+U12</f>
        <v>0</v>
      </c>
      <c r="AA12" s="20">
        <f>V12*$V$2+W12*$W$2+X12*$X$2</f>
        <v>34</v>
      </c>
      <c r="AB12" s="21">
        <f>IF((AA12+Z12+Y12)&gt;100,"err ",AA12+Z12+Y12)</f>
        <v>49</v>
      </c>
    </row>
    <row r="13" spans="1:28">
      <c r="A13" s="11" t="s">
        <v>60</v>
      </c>
      <c r="B13" s="11">
        <v>11</v>
      </c>
      <c r="C13" s="13" t="s">
        <v>61</v>
      </c>
      <c r="D13" s="14">
        <f>AB13</f>
        <v>36</v>
      </c>
      <c r="E13" s="12"/>
      <c r="F13" s="12"/>
      <c r="G13" s="12"/>
      <c r="I13" s="35">
        <v>0</v>
      </c>
      <c r="J13" s="36">
        <v>0</v>
      </c>
      <c r="K13" s="36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27">
        <v>0</v>
      </c>
      <c r="W13" s="17"/>
      <c r="X13" s="17">
        <v>90</v>
      </c>
      <c r="Y13" s="18">
        <f>I13+J13+K13+L13+M13+N13+O13+P13</f>
        <v>0</v>
      </c>
      <c r="Z13" s="19">
        <f>Q13+R13+S13+T13+U13</f>
        <v>0</v>
      </c>
      <c r="AA13" s="20">
        <f>V13*$V$2+W13*$W$2+X13*$X$2</f>
        <v>36</v>
      </c>
      <c r="AB13" s="21">
        <f>IF((AA13+Z13+Y13)&gt;100,"err ",AA13+Z13+Y13)</f>
        <v>36</v>
      </c>
    </row>
    <row r="14" spans="1:28">
      <c r="A14" s="11" t="s">
        <v>62</v>
      </c>
      <c r="B14" s="11">
        <v>12</v>
      </c>
      <c r="C14" s="13" t="s">
        <v>63</v>
      </c>
      <c r="D14" s="14">
        <f>AB14</f>
        <v>76</v>
      </c>
      <c r="E14" s="12"/>
      <c r="F14" s="12"/>
      <c r="G14" s="12"/>
      <c r="I14" s="35">
        <v>10</v>
      </c>
      <c r="J14" s="36">
        <v>10</v>
      </c>
      <c r="K14" s="36">
        <v>8</v>
      </c>
      <c r="L14" s="15">
        <v>7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27">
        <v>70</v>
      </c>
      <c r="W14" s="17"/>
      <c r="X14" s="17">
        <v>85</v>
      </c>
      <c r="Y14" s="18">
        <f>I14+J14+K14+L14+M14+N14+O14+P14</f>
        <v>35</v>
      </c>
      <c r="Z14" s="19">
        <f>Q14+R14+S14+T14+U14</f>
        <v>0</v>
      </c>
      <c r="AA14" s="20">
        <f>V14*$V$2+W14*$W$2+X14*$X$2</f>
        <v>41</v>
      </c>
      <c r="AB14" s="21">
        <f>IF((AA14+Z14+Y14)&gt;100,"err ",AA14+Z14+Y14)</f>
        <v>76</v>
      </c>
    </row>
    <row r="15" spans="1:28">
      <c r="A15" s="11" t="s">
        <v>64</v>
      </c>
      <c r="B15" s="11">
        <v>13</v>
      </c>
      <c r="C15" s="13" t="s">
        <v>65</v>
      </c>
      <c r="D15" s="14">
        <f>AB15</f>
        <v>88</v>
      </c>
      <c r="E15" s="12"/>
      <c r="F15" s="12"/>
      <c r="G15" s="12"/>
      <c r="I15" s="35">
        <v>8</v>
      </c>
      <c r="J15" s="36">
        <v>10</v>
      </c>
      <c r="K15" s="36">
        <v>10</v>
      </c>
      <c r="L15" s="15">
        <v>6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27">
        <v>100</v>
      </c>
      <c r="W15" s="17"/>
      <c r="X15" s="17">
        <v>85</v>
      </c>
      <c r="Y15" s="18">
        <f>I15+J15+K15+L15+M15+N15+O15+P15</f>
        <v>44</v>
      </c>
      <c r="Z15" s="19">
        <f>Q15+R15+S15+T15+U15</f>
        <v>0</v>
      </c>
      <c r="AA15" s="20">
        <f>V15*$V$2+W15*$W$2+X15*$X$2</f>
        <v>44</v>
      </c>
      <c r="AB15" s="21">
        <f>IF((AA15+Z15+Y15)&gt;100,"err ",AA15+Z15+Y15)</f>
        <v>88</v>
      </c>
    </row>
    <row r="16" spans="1:28">
      <c r="A16" s="11" t="s">
        <v>66</v>
      </c>
      <c r="B16" s="11">
        <v>14</v>
      </c>
      <c r="C16" s="13" t="s">
        <v>67</v>
      </c>
      <c r="D16" s="14">
        <f>AB16</f>
        <v>39</v>
      </c>
      <c r="E16" s="12"/>
      <c r="F16" s="12"/>
      <c r="G16" s="12"/>
      <c r="I16" s="35">
        <v>10</v>
      </c>
      <c r="J16" s="36">
        <v>10</v>
      </c>
      <c r="K16" s="36">
        <v>0</v>
      </c>
      <c r="L16" s="15">
        <v>9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27">
        <v>0</v>
      </c>
      <c r="W16" s="17"/>
      <c r="X16" s="17">
        <v>0</v>
      </c>
      <c r="Y16" s="18">
        <f>I16+J16+K16+L16+M16+N16+O16+P16</f>
        <v>39</v>
      </c>
      <c r="Z16" s="19">
        <f>Q16+R16+S16+T16+U16</f>
        <v>0</v>
      </c>
      <c r="AA16" s="20">
        <f>V16*$V$2+W16*$W$2+X16*$X$2</f>
        <v>0</v>
      </c>
      <c r="AB16" s="21">
        <f>IF((AA16+Z16+Y16)&gt;100,"err ",AA16+Z16+Y16)</f>
        <v>39</v>
      </c>
    </row>
    <row r="17" spans="1:28">
      <c r="A17" s="11" t="s">
        <v>68</v>
      </c>
      <c r="B17" s="11">
        <v>15</v>
      </c>
      <c r="C17" s="13" t="s">
        <v>69</v>
      </c>
      <c r="D17" s="14">
        <f>AB17</f>
        <v>59</v>
      </c>
      <c r="E17" s="12"/>
      <c r="F17" s="12"/>
      <c r="G17" s="12"/>
      <c r="I17" s="35">
        <v>10</v>
      </c>
      <c r="J17" s="36">
        <v>10</v>
      </c>
      <c r="K17" s="36">
        <v>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27">
        <v>50</v>
      </c>
      <c r="W17" s="17"/>
      <c r="X17" s="17">
        <v>85</v>
      </c>
      <c r="Y17" s="18">
        <f>I17+J17+K17+L17+M17+N17+O17+P17</f>
        <v>20</v>
      </c>
      <c r="Z17" s="19">
        <f>Q17+R17+S17+T17+U17</f>
        <v>0</v>
      </c>
      <c r="AA17" s="20">
        <f>V17*$V$2+W17*$W$2+X17*$X$2</f>
        <v>39</v>
      </c>
      <c r="AB17" s="21">
        <f>IF((AA17+Z17+Y17)&gt;100,"err ",AA17+Z17+Y17)</f>
        <v>59</v>
      </c>
    </row>
    <row r="18" spans="1:28">
      <c r="A18" s="11" t="s">
        <v>70</v>
      </c>
      <c r="B18" s="11">
        <v>16</v>
      </c>
      <c r="C18" s="13" t="s">
        <v>71</v>
      </c>
      <c r="D18" s="14">
        <f>AB18</f>
        <v>71</v>
      </c>
      <c r="E18" s="12"/>
      <c r="F18" s="12"/>
      <c r="G18" s="12"/>
      <c r="I18" s="35">
        <v>10</v>
      </c>
      <c r="J18" s="36">
        <v>8</v>
      </c>
      <c r="K18" s="36">
        <v>7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27">
        <v>100</v>
      </c>
      <c r="W18" s="17"/>
      <c r="X18" s="17">
        <v>90</v>
      </c>
      <c r="Y18" s="18">
        <f>I18+J18+K18+L18+M18+N18+O18+P18</f>
        <v>25</v>
      </c>
      <c r="Z18" s="19">
        <f>Q18+R18+S18+T18+U18</f>
        <v>0</v>
      </c>
      <c r="AA18" s="20">
        <f>V18*$V$2+W18*$W$2+X18*$X$2</f>
        <v>46</v>
      </c>
      <c r="AB18" s="21">
        <f>IF((AA18+Z18+Y18)&gt;100,"err ",AA18+Z18+Y18)</f>
        <v>71</v>
      </c>
    </row>
    <row r="19" spans="1:28">
      <c r="A19" s="11" t="s">
        <v>72</v>
      </c>
      <c r="B19" s="11">
        <v>17</v>
      </c>
      <c r="C19" s="13" t="s">
        <v>73</v>
      </c>
      <c r="D19" s="14">
        <f>AB19</f>
        <v>91</v>
      </c>
      <c r="E19" s="12"/>
      <c r="F19" s="12"/>
      <c r="G19" s="12"/>
      <c r="I19" s="35">
        <v>7</v>
      </c>
      <c r="J19" s="36">
        <v>10</v>
      </c>
      <c r="K19" s="36">
        <v>8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27">
        <v>100</v>
      </c>
      <c r="W19" s="17"/>
      <c r="X19" s="17">
        <v>90</v>
      </c>
      <c r="Y19" s="18">
        <f>I19+J19+K19+L19+M19+N19+O19+P19</f>
        <v>45</v>
      </c>
      <c r="Z19" s="19">
        <f>Q19+R19+S19+T19+U19</f>
        <v>0</v>
      </c>
      <c r="AA19" s="20">
        <f>V19*$V$2+W19*$W$2+X19*$X$2</f>
        <v>46</v>
      </c>
      <c r="AB19" s="21">
        <f>IF((AA19+Z19+Y19)&gt;100,"err ",AA19+Z19+Y19)</f>
        <v>91</v>
      </c>
    </row>
    <row r="20" spans="1:28">
      <c r="A20" s="11" t="s">
        <v>74</v>
      </c>
      <c r="B20" s="11">
        <v>18</v>
      </c>
      <c r="C20" s="13" t="s">
        <v>75</v>
      </c>
      <c r="D20" s="14">
        <f>AB20</f>
        <v>26</v>
      </c>
      <c r="E20" s="12"/>
      <c r="F20" s="12"/>
      <c r="G20" s="12"/>
      <c r="I20" s="35">
        <v>0</v>
      </c>
      <c r="J20" s="36">
        <v>0</v>
      </c>
      <c r="K20" s="36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27">
        <v>60</v>
      </c>
      <c r="W20" s="17"/>
      <c r="X20" s="17">
        <v>50</v>
      </c>
      <c r="Y20" s="18">
        <f>I20+J20+K20+L20+M20+N20+O20+P20</f>
        <v>0</v>
      </c>
      <c r="Z20" s="19">
        <f>Q20+R20+S20+T20+U20</f>
        <v>0</v>
      </c>
      <c r="AA20" s="20">
        <f>V20*$V$2+W20*$W$2+X20*$X$2</f>
        <v>26</v>
      </c>
      <c r="AB20" s="21">
        <f>IF((AA20+Z20+Y20)&gt;100,"err ",AA20+Z20+Y20)</f>
        <v>26</v>
      </c>
    </row>
    <row r="21" spans="1:28">
      <c r="A21" s="11" t="s">
        <v>76</v>
      </c>
      <c r="B21" s="11">
        <v>19</v>
      </c>
      <c r="C21" s="13" t="s">
        <v>77</v>
      </c>
      <c r="D21" s="14">
        <f>AB21</f>
        <v>51</v>
      </c>
      <c r="E21" s="12"/>
      <c r="F21" s="12"/>
      <c r="G21" s="12"/>
      <c r="I21" s="35">
        <v>9</v>
      </c>
      <c r="J21" s="36">
        <v>0</v>
      </c>
      <c r="K21" s="36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27">
        <v>60</v>
      </c>
      <c r="W21" s="17"/>
      <c r="X21" s="17">
        <v>90</v>
      </c>
      <c r="Y21" s="18">
        <f>I21+J21+K21+L21+M21+N21+O21+P21</f>
        <v>9</v>
      </c>
      <c r="Z21" s="19">
        <f>Q21+R21+S21+T21+U21</f>
        <v>0</v>
      </c>
      <c r="AA21" s="20">
        <f>V21*$V$2+W21*$W$2+X21*$X$2</f>
        <v>42</v>
      </c>
      <c r="AB21" s="21">
        <f>IF((AA21+Z21+Y21)&gt;100,"err ",AA21+Z21+Y21)</f>
        <v>51</v>
      </c>
    </row>
    <row r="22" spans="1:28">
      <c r="A22" s="11" t="s">
        <v>78</v>
      </c>
      <c r="B22" s="11">
        <v>20</v>
      </c>
      <c r="C22" s="13" t="s">
        <v>79</v>
      </c>
      <c r="D22" s="14">
        <f>AB22</f>
        <v>92</v>
      </c>
      <c r="E22" s="12"/>
      <c r="F22" s="12"/>
      <c r="G22" s="12"/>
      <c r="I22" s="35">
        <v>10</v>
      </c>
      <c r="J22" s="36">
        <v>10</v>
      </c>
      <c r="K22" s="36">
        <v>10</v>
      </c>
      <c r="L22" s="15">
        <v>8</v>
      </c>
      <c r="M22" s="15">
        <v>9</v>
      </c>
      <c r="N22" s="15"/>
      <c r="O22" s="15"/>
      <c r="P22" s="15"/>
      <c r="Q22" s="16"/>
      <c r="R22" s="16"/>
      <c r="S22" s="16"/>
      <c r="T22" s="16"/>
      <c r="U22" s="16"/>
      <c r="V22" s="27">
        <v>90</v>
      </c>
      <c r="W22" s="17"/>
      <c r="X22" s="17">
        <v>90</v>
      </c>
      <c r="Y22" s="18">
        <f>I22+J22+K22+L22+M22+N22+O22+P22</f>
        <v>47</v>
      </c>
      <c r="Z22" s="19">
        <f>Q22+R22+S22+T22+U22</f>
        <v>0</v>
      </c>
      <c r="AA22" s="20">
        <f>V22*$V$2+W22*$W$2+X22*$X$2</f>
        <v>45</v>
      </c>
      <c r="AB22" s="21">
        <f>IF((AA22+Z22+Y22)&gt;100,"err ",AA22+Z22+Y22)</f>
        <v>92</v>
      </c>
    </row>
    <row r="23" spans="1:28">
      <c r="A23" s="11" t="s">
        <v>80</v>
      </c>
      <c r="B23" s="11">
        <v>21</v>
      </c>
      <c r="C23" s="13" t="s">
        <v>81</v>
      </c>
      <c r="D23" s="14">
        <f>AB23</f>
        <v>90</v>
      </c>
      <c r="E23" s="12"/>
      <c r="F23" s="12"/>
      <c r="G23" s="12"/>
      <c r="I23" s="35">
        <v>10</v>
      </c>
      <c r="J23" s="36">
        <v>8</v>
      </c>
      <c r="K23" s="36">
        <v>8</v>
      </c>
      <c r="L23" s="15">
        <v>9</v>
      </c>
      <c r="M23" s="15">
        <v>9</v>
      </c>
      <c r="N23" s="15"/>
      <c r="O23" s="15"/>
      <c r="P23" s="15"/>
      <c r="Q23" s="16"/>
      <c r="R23" s="16"/>
      <c r="S23" s="16"/>
      <c r="T23" s="16"/>
      <c r="U23" s="16"/>
      <c r="V23" s="27">
        <v>100</v>
      </c>
      <c r="W23" s="17"/>
      <c r="X23" s="17">
        <v>90</v>
      </c>
      <c r="Y23" s="18">
        <f>I23+J23+K23+L23+M23+N23+O23+P23</f>
        <v>44</v>
      </c>
      <c r="Z23" s="19">
        <f>Q23+R23+S23+T23+U23</f>
        <v>0</v>
      </c>
      <c r="AA23" s="20">
        <f>V23*$V$2+W23*$W$2+X23*$X$2</f>
        <v>46</v>
      </c>
      <c r="AB23" s="21">
        <f>IF((AA23+Z23+Y23)&gt;100,"err ",AA23+Z23+Y23)</f>
        <v>90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L3:U3" xr:uid="{00000000-0002-0000-0800-000000000000}">
      <formula1>0</formula1>
      <formula2>L2</formula2>
    </dataValidation>
    <dataValidation type="whole" allowBlank="1" showInputMessage="1" showErrorMessage="1" errorTitle="Valor fuera de rango" error="Ingrese un valor correcto" sqref="D3:D23 W3:X23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L4:U4" xr:uid="{00000000-0002-0000-0800-000011000000}">
      <formula1>0</formula1>
      <formula2>L2</formula2>
    </dataValidation>
    <dataValidation type="whole" allowBlank="1" showInputMessage="1" showErrorMessage="1" errorTitle="Valor fuera de rango" error="Ingrese un valor correcto" sqref="L5:U5" xr:uid="{00000000-0002-0000-0800-000022000000}">
      <formula1>0</formula1>
      <formula2>L2</formula2>
    </dataValidation>
    <dataValidation type="whole" allowBlank="1" showInputMessage="1" showErrorMessage="1" errorTitle="Valor fuera de rango" error="Ingrese un valor correcto" sqref="L6:U6" xr:uid="{00000000-0002-0000-0800-000033000000}">
      <formula1>0</formula1>
      <formula2>L2</formula2>
    </dataValidation>
    <dataValidation type="whole" allowBlank="1" showInputMessage="1" showErrorMessage="1" errorTitle="Valor fuera de rango" error="Ingrese un valor correcto" sqref="L7:U7" xr:uid="{00000000-0002-0000-0800-000044000000}">
      <formula1>0</formula1>
      <formula2>L2</formula2>
    </dataValidation>
    <dataValidation type="whole" allowBlank="1" showInputMessage="1" showErrorMessage="1" errorTitle="Valor fuera de rango" error="Ingrese un valor correcto" sqref="L8:U8" xr:uid="{00000000-0002-0000-0800-000055000000}">
      <formula1>0</formula1>
      <formula2>L2</formula2>
    </dataValidation>
    <dataValidation type="whole" allowBlank="1" showInputMessage="1" showErrorMessage="1" errorTitle="Valor fuera de rango" error="Ingrese un valor correcto" sqref="L9:U9" xr:uid="{00000000-0002-0000-0800-000066000000}">
      <formula1>0</formula1>
      <formula2>L2</formula2>
    </dataValidation>
    <dataValidation type="whole" allowBlank="1" showInputMessage="1" showErrorMessage="1" errorTitle="Valor fuera de rango" error="Ingrese un valor correcto" sqref="L10:U10" xr:uid="{00000000-0002-0000-0800-000077000000}">
      <formula1>0</formula1>
      <formula2>L2</formula2>
    </dataValidation>
    <dataValidation type="whole" allowBlank="1" showInputMessage="1" showErrorMessage="1" errorTitle="Valor fuera de rango" error="Ingrese un valor correcto" sqref="L11:U11" xr:uid="{00000000-0002-0000-0800-000088000000}">
      <formula1>0</formula1>
      <formula2>L2</formula2>
    </dataValidation>
    <dataValidation type="whole" allowBlank="1" showInputMessage="1" showErrorMessage="1" errorTitle="Valor fuera de rango" error="Ingrese un valor correcto" sqref="L12:U12" xr:uid="{00000000-0002-0000-0800-000099000000}">
      <formula1>0</formula1>
      <formula2>L2</formula2>
    </dataValidation>
    <dataValidation type="whole" allowBlank="1" showInputMessage="1" showErrorMessage="1" errorTitle="Valor fuera de rango" error="Ingrese un valor correcto" sqref="L13:U13" xr:uid="{00000000-0002-0000-0800-0000AA000000}">
      <formula1>0</formula1>
      <formula2>L2</formula2>
    </dataValidation>
    <dataValidation type="whole" allowBlank="1" showInputMessage="1" showErrorMessage="1" errorTitle="Valor fuera de rango" error="Ingrese un valor correcto" sqref="L14:U14" xr:uid="{00000000-0002-0000-0800-0000BB000000}">
      <formula1>0</formula1>
      <formula2>L2</formula2>
    </dataValidation>
    <dataValidation type="whole" allowBlank="1" showInputMessage="1" showErrorMessage="1" errorTitle="Valor fuera de rango" error="Ingrese un valor correcto" sqref="L15:U15" xr:uid="{00000000-0002-0000-0800-0000CC000000}">
      <formula1>0</formula1>
      <formula2>L2</formula2>
    </dataValidation>
    <dataValidation type="whole" allowBlank="1" showInputMessage="1" showErrorMessage="1" errorTitle="Valor fuera de rango" error="Ingrese un valor correcto" sqref="L16:U16" xr:uid="{00000000-0002-0000-0800-0000DD000000}">
      <formula1>0</formula1>
      <formula2>L2</formula2>
    </dataValidation>
    <dataValidation type="whole" allowBlank="1" showInputMessage="1" showErrorMessage="1" errorTitle="Valor fuera de rango" error="Ingrese un valor correcto" sqref="L17:U17" xr:uid="{00000000-0002-0000-0800-0000EE000000}">
      <formula1>0</formula1>
      <formula2>L2</formula2>
    </dataValidation>
    <dataValidation type="whole" allowBlank="1" showInputMessage="1" showErrorMessage="1" errorTitle="Valor fuera de rango" error="Ingrese un valor correcto" sqref="L18:U18" xr:uid="{00000000-0002-0000-0800-0000FF000000}">
      <formula1>0</formula1>
      <formula2>L2</formula2>
    </dataValidation>
    <dataValidation type="whole" allowBlank="1" showInputMessage="1" showErrorMessage="1" errorTitle="Valor fuera de rango" error="Ingrese un valor correcto" sqref="L19:U19" xr:uid="{00000000-0002-0000-0800-000010010000}">
      <formula1>0</formula1>
      <formula2>L2</formula2>
    </dataValidation>
    <dataValidation type="whole" allowBlank="1" showInputMessage="1" showErrorMessage="1" errorTitle="Valor fuera de rango" error="Ingrese un valor correcto" sqref="L20:U20" xr:uid="{00000000-0002-0000-0800-000021010000}">
      <formula1>0</formula1>
      <formula2>L2</formula2>
    </dataValidation>
    <dataValidation type="whole" allowBlank="1" showInputMessage="1" showErrorMessage="1" errorTitle="Valor fuera de rango" error="Ingrese un valor correcto" sqref="L21:U21" xr:uid="{00000000-0002-0000-0800-000032010000}">
      <formula1>0</formula1>
      <formula2>L2</formula2>
    </dataValidation>
    <dataValidation type="whole" allowBlank="1" showInputMessage="1" showErrorMessage="1" errorTitle="Valor fuera de rango" error="Ingrese un valor correcto" sqref="L22:U22" xr:uid="{00000000-0002-0000-0800-000043010000}">
      <formula1>0</formula1>
      <formula2>L2</formula2>
    </dataValidation>
    <dataValidation type="whole" allowBlank="1" showInputMessage="1" showErrorMessage="1" errorTitle="Valor fuera de rango" error="Ingrese un valor correcto" sqref="L23:U23" xr:uid="{00000000-0002-0000-0800-000054010000}">
      <formula1>0</formula1>
      <formula2>L2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2022-02-11T17:54:36Z</dcterms:created>
  <dcterms:modified xsi:type="dcterms:W3CDTF">2022-03-23T18:43:17Z</dcterms:modified>
  <cp:category/>
  <cp:contentStatus/>
</cp:coreProperties>
</file>