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uario/Documents/CBS/CBS 2022/"/>
    </mc:Choice>
  </mc:AlternateContent>
  <xr:revisionPtr revIDLastSave="0" documentId="13_ncr:1_{F3D3C193-EB18-0E44-8AE2-1BB69AADD489}" xr6:coauthVersionLast="47" xr6:coauthVersionMax="47" xr10:uidLastSave="{00000000-0000-0000-0000-000000000000}"/>
  <workbookProtection workbookPassword="E1ED" lockStructure="1"/>
  <bookViews>
    <workbookView xWindow="0" yWindow="500" windowWidth="28800" windowHeight="16280" activeTab="5" xr2:uid="{00000000-000D-0000-FFFF-FFFF00000000}"/>
  </bookViews>
  <sheets>
    <sheet name="MERCA086A" sheetId="6" r:id="rId1"/>
    <sheet name="MERCA096A" sheetId="5" r:id="rId2"/>
    <sheet name="MERCA106A" sheetId="4" r:id="rId3"/>
    <sheet name="PROMA096A" sheetId="1" r:id="rId4"/>
    <sheet name="PROMO106A" sheetId="2" r:id="rId5"/>
    <sheet name="PUBLI106A" sheetId="3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3" i="3" l="1"/>
  <c r="Z13" i="3"/>
  <c r="Y13" i="3"/>
  <c r="AA2" i="3"/>
  <c r="Z2" i="3"/>
  <c r="Y2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3" i="2"/>
  <c r="Z13" i="2"/>
  <c r="Y13" i="2"/>
  <c r="AA2" i="2"/>
  <c r="Z2" i="2"/>
  <c r="Y2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11" i="1"/>
  <c r="Z11" i="1"/>
  <c r="Y11" i="1"/>
  <c r="AA2" i="1"/>
  <c r="Z2" i="1"/>
  <c r="Y2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3" i="4"/>
  <c r="Z13" i="4"/>
  <c r="Y13" i="4"/>
  <c r="AA2" i="4"/>
  <c r="Z2" i="4"/>
  <c r="Y2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11" i="5"/>
  <c r="Z11" i="5"/>
  <c r="Y11" i="5"/>
  <c r="AA2" i="5"/>
  <c r="Z2" i="5"/>
  <c r="Y2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9" i="6"/>
  <c r="Z9" i="6"/>
  <c r="Y9" i="6"/>
  <c r="AA2" i="6"/>
  <c r="Z2" i="6"/>
  <c r="Y2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B3" i="6" l="1"/>
  <c r="D3" i="6" s="1"/>
  <c r="AB4" i="6"/>
  <c r="D4" i="6" s="1"/>
  <c r="AB5" i="6"/>
  <c r="D5" i="6" s="1"/>
  <c r="AB6" i="6"/>
  <c r="D6" i="6" s="1"/>
  <c r="AB7" i="6"/>
  <c r="D7" i="6" s="1"/>
  <c r="AB8" i="6"/>
  <c r="D8" i="6" s="1"/>
  <c r="AB2" i="6"/>
  <c r="AB9" i="6"/>
  <c r="D9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2" i="5"/>
  <c r="AB11" i="5"/>
  <c r="D11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2" i="4"/>
  <c r="AB13" i="4"/>
  <c r="D13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2" i="1"/>
  <c r="AB11" i="1"/>
  <c r="D11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2" i="2"/>
  <c r="AB13" i="2"/>
  <c r="D13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2" i="3"/>
  <c r="AB13" i="3"/>
  <c r="D13" i="3" s="1"/>
</calcChain>
</file>

<file path=xl/sharedStrings.xml><?xml version="1.0" encoding="utf-8"?>
<sst xmlns="http://schemas.openxmlformats.org/spreadsheetml/2006/main" count="290" uniqueCount="96">
  <si>
    <t>078</t>
  </si>
  <si>
    <t>086A</t>
  </si>
  <si>
    <t>Sexto PCOC A</t>
  </si>
  <si>
    <t>MERCA086A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</si>
  <si>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</si>
  <si>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</si>
  <si>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</si>
  <si>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</si>
  <si>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</si>
  <si>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</si>
  <si>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</si>
  <si>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</si>
  <si>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</si>
  <si>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</si>
  <si>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</si>
  <si>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</si>
  <si>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</si>
  <si>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</si>
  <si>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</si>
  <si>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</si>
  <si>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</si>
  <si>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</si>
  <si>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</si>
  <si>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</si>
  <si>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Mercadotecnia III</t>
  </si>
  <si>
    <t>P1</t>
  </si>
  <si>
    <t>P2</t>
  </si>
  <si>
    <t>P3</t>
  </si>
  <si>
    <t>P4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</si>
  <si>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</si>
  <si>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</si>
  <si>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</si>
  <si>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</si>
  <si>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</si>
  <si>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</si>
  <si>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</si>
  <si>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</si>
  <si>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</si>
  <si>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</si>
  <si>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</si>
  <si>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</si>
  <si>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</si>
  <si>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</si>
  <si>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096A</t>
  </si>
  <si>
    <t>Sexto PAE A</t>
  </si>
  <si>
    <t>MERCA096A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</si>
  <si>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</si>
  <si>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</si>
  <si>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</si>
  <si>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</si>
  <si>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</si>
  <si>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</si>
  <si>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</si>
  <si>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</si>
  <si>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</si>
  <si>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</si>
  <si>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</si>
  <si>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</si>
  <si>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</si>
  <si>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</si>
  <si>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</si>
  <si>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</si>
  <si>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</si>
  <si>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</si>
  <si>
    <t>106A</t>
  </si>
  <si>
    <t>Sexto PMP A</t>
  </si>
  <si>
    <t>MERCA106A</t>
  </si>
  <si>
    <t>Mercadotecnia III (Mercadeo de Productos)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</si>
  <si>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</si>
  <si>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</si>
  <si>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</si>
  <si>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</si>
  <si>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</si>
  <si>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</si>
  <si>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</si>
  <si>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</si>
  <si>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</si>
  <si>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</si>
  <si>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</si>
  <si>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</si>
  <si>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</si>
  <si>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</si>
  <si>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</si>
  <si>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</si>
  <si>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</si>
  <si>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</si>
  <si>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</si>
  <si>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</si>
  <si>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</si>
  <si>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</si>
  <si>
    <t>PROMA096A</t>
  </si>
  <si>
    <t>Promoción y Ventas</t>
  </si>
  <si>
    <t>PROMO106A</t>
  </si>
  <si>
    <t>Promoción de Ventas</t>
  </si>
  <si>
    <t>PUBLI106A</t>
  </si>
  <si>
    <t>Publicidad III (Aplicación)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</si>
</sst>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workbookViewId="0">
      <selection activeCell="X9" sqref="X9"/>
    </sheetView>
  </sheetViews>
  <sheetFormatPr baseColWidth="10" defaultColWidth="11.5" defaultRowHeight="15" x14ac:dyDescent="0.2"/>
  <cols>
    <col min="1" max="2" width="7" bestFit="1" customWidth="1"/>
    <col min="3" max="3" width="34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">
      <c r="A4" s="11" t="s">
        <v>31</v>
      </c>
      <c r="B4" s="11">
        <v>2</v>
      </c>
      <c r="C4" s="13" t="s">
        <v>32</v>
      </c>
      <c r="D4" s="14">
        <f t="shared" si="0"/>
        <v>77</v>
      </c>
      <c r="E4" s="12"/>
      <c r="F4" s="12"/>
      <c r="G4" s="12"/>
      <c r="I4" s="15">
        <v>9</v>
      </c>
      <c r="J4" s="15">
        <v>0</v>
      </c>
      <c r="K4" s="15">
        <v>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95</v>
      </c>
      <c r="Y4" s="18">
        <f t="shared" si="1"/>
        <v>29</v>
      </c>
      <c r="Z4" s="19">
        <f t="shared" si="2"/>
        <v>0</v>
      </c>
      <c r="AA4" s="20">
        <f t="shared" si="3"/>
        <v>48</v>
      </c>
      <c r="AB4" s="21">
        <f t="shared" si="4"/>
        <v>77</v>
      </c>
    </row>
    <row r="5" spans="1:28" x14ac:dyDescent="0.2">
      <c r="A5" s="11" t="s">
        <v>33</v>
      </c>
      <c r="B5" s="11">
        <v>3</v>
      </c>
      <c r="C5" s="13" t="s">
        <v>34</v>
      </c>
      <c r="D5" s="14">
        <f t="shared" si="0"/>
        <v>95</v>
      </c>
      <c r="E5" s="12"/>
      <c r="F5" s="12"/>
      <c r="G5" s="12"/>
      <c r="I5" s="15">
        <v>9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49</v>
      </c>
      <c r="Z5" s="19">
        <f t="shared" si="2"/>
        <v>0</v>
      </c>
      <c r="AA5" s="20">
        <f t="shared" si="3"/>
        <v>46</v>
      </c>
      <c r="AB5" s="21">
        <f t="shared" si="4"/>
        <v>95</v>
      </c>
    </row>
    <row r="6" spans="1:28" x14ac:dyDescent="0.2">
      <c r="A6" s="11" t="s">
        <v>35</v>
      </c>
      <c r="B6" s="11">
        <v>4</v>
      </c>
      <c r="C6" s="13" t="s">
        <v>36</v>
      </c>
      <c r="D6" s="14">
        <f t="shared" si="0"/>
        <v>92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7</v>
      </c>
      <c r="M6" s="15">
        <v>7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95</v>
      </c>
      <c r="Y6" s="18">
        <f t="shared" si="1"/>
        <v>44</v>
      </c>
      <c r="Z6" s="19">
        <f t="shared" si="2"/>
        <v>0</v>
      </c>
      <c r="AA6" s="20">
        <f t="shared" si="3"/>
        <v>48</v>
      </c>
      <c r="AB6" s="21">
        <f t="shared" si="4"/>
        <v>92</v>
      </c>
    </row>
    <row r="7" spans="1:28" x14ac:dyDescent="0.2">
      <c r="A7" s="11" t="s">
        <v>37</v>
      </c>
      <c r="B7" s="11">
        <v>5</v>
      </c>
      <c r="C7" s="13" t="s">
        <v>38</v>
      </c>
      <c r="D7" s="14">
        <f t="shared" si="0"/>
        <v>90</v>
      </c>
      <c r="E7" s="12"/>
      <c r="F7" s="12"/>
      <c r="G7" s="12"/>
      <c r="I7" s="15">
        <v>7</v>
      </c>
      <c r="J7" s="15">
        <v>8</v>
      </c>
      <c r="K7" s="15">
        <v>7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42</v>
      </c>
      <c r="Z7" s="19">
        <f t="shared" si="2"/>
        <v>0</v>
      </c>
      <c r="AA7" s="20">
        <f t="shared" si="3"/>
        <v>48</v>
      </c>
      <c r="AB7" s="21">
        <f t="shared" si="4"/>
        <v>90</v>
      </c>
    </row>
    <row r="8" spans="1:28" x14ac:dyDescent="0.2">
      <c r="A8" s="11" t="s">
        <v>39</v>
      </c>
      <c r="B8" s="11">
        <v>6</v>
      </c>
      <c r="C8" s="13" t="s">
        <v>40</v>
      </c>
      <c r="D8" s="14">
        <f t="shared" si="0"/>
        <v>97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 t="shared" si="1"/>
        <v>49</v>
      </c>
      <c r="Z8" s="19">
        <f t="shared" si="2"/>
        <v>0</v>
      </c>
      <c r="AA8" s="20">
        <f t="shared" si="3"/>
        <v>48</v>
      </c>
      <c r="AB8" s="21">
        <f t="shared" si="4"/>
        <v>97</v>
      </c>
    </row>
    <row r="9" spans="1:28" x14ac:dyDescent="0.2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1"/>
  <sheetViews>
    <sheetView topLeftCell="B1" workbookViewId="0">
      <selection activeCell="X11" sqref="X11"/>
    </sheetView>
  </sheetViews>
  <sheetFormatPr baseColWidth="10" defaultColWidth="11.5" defaultRowHeight="15" x14ac:dyDescent="0.2"/>
  <cols>
    <col min="1" max="2" width="7" bestFit="1" customWidth="1"/>
    <col min="3" max="3" width="32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43</v>
      </c>
      <c r="C1" s="1" t="s">
        <v>44</v>
      </c>
      <c r="D1" s="4" t="s">
        <v>45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46</v>
      </c>
      <c r="B3" s="11">
        <v>1</v>
      </c>
      <c r="C3" s="13" t="s">
        <v>47</v>
      </c>
      <c r="D3" s="14">
        <f t="shared" ref="D3:D11" si="0">AB3</f>
        <v>92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7</v>
      </c>
      <c r="M3" s="15">
        <v>7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95</v>
      </c>
      <c r="Y3" s="18">
        <f t="shared" ref="Y3:Y11" si="1">I3+J3+K3+L3+M3+N3+O3+P3</f>
        <v>44</v>
      </c>
      <c r="Z3" s="19">
        <f t="shared" ref="Z3:Z11" si="2">Q3+R3+S3+T3+U3</f>
        <v>0</v>
      </c>
      <c r="AA3" s="20">
        <f t="shared" ref="AA3:AA11" si="3">V3*$V$2+W3*$W$2+X3*$X$2</f>
        <v>48</v>
      </c>
      <c r="AB3" s="21">
        <f t="shared" ref="AB3:AB11" si="4">IF((AA3+Z3+Y3)&gt;100,"err ",AA3+Z3+Y3)</f>
        <v>92</v>
      </c>
    </row>
    <row r="4" spans="1:28" x14ac:dyDescent="0.2">
      <c r="A4" s="11" t="s">
        <v>48</v>
      </c>
      <c r="B4" s="11">
        <v>2</v>
      </c>
      <c r="C4" s="13" t="s">
        <v>49</v>
      </c>
      <c r="D4" s="14">
        <f t="shared" si="0"/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95</v>
      </c>
      <c r="Y4" s="18">
        <f t="shared" si="1"/>
        <v>50</v>
      </c>
      <c r="Z4" s="19">
        <f t="shared" si="2"/>
        <v>0</v>
      </c>
      <c r="AA4" s="20">
        <f t="shared" si="3"/>
        <v>48</v>
      </c>
      <c r="AB4" s="21">
        <f t="shared" si="4"/>
        <v>98</v>
      </c>
    </row>
    <row r="5" spans="1:28" x14ac:dyDescent="0.2">
      <c r="A5" s="11" t="s">
        <v>50</v>
      </c>
      <c r="B5" s="11">
        <v>3</v>
      </c>
      <c r="C5" s="13" t="s">
        <v>51</v>
      </c>
      <c r="D5" s="14">
        <f t="shared" si="0"/>
        <v>88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95</v>
      </c>
      <c r="Y5" s="18">
        <f t="shared" si="1"/>
        <v>40</v>
      </c>
      <c r="Z5" s="19">
        <f t="shared" si="2"/>
        <v>0</v>
      </c>
      <c r="AA5" s="20">
        <f t="shared" si="3"/>
        <v>48</v>
      </c>
      <c r="AB5" s="21">
        <f t="shared" si="4"/>
        <v>88</v>
      </c>
    </row>
    <row r="6" spans="1:28" x14ac:dyDescent="0.2">
      <c r="A6" s="11" t="s">
        <v>52</v>
      </c>
      <c r="B6" s="11">
        <v>4</v>
      </c>
      <c r="C6" s="13" t="s">
        <v>53</v>
      </c>
      <c r="D6" s="14">
        <f t="shared" si="0"/>
        <v>98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95</v>
      </c>
      <c r="Y6" s="18">
        <f t="shared" si="1"/>
        <v>50</v>
      </c>
      <c r="Z6" s="19">
        <f t="shared" si="2"/>
        <v>0</v>
      </c>
      <c r="AA6" s="20">
        <f t="shared" si="3"/>
        <v>48</v>
      </c>
      <c r="AB6" s="21">
        <f t="shared" si="4"/>
        <v>98</v>
      </c>
    </row>
    <row r="7" spans="1:28" x14ac:dyDescent="0.2">
      <c r="A7" s="11" t="s">
        <v>54</v>
      </c>
      <c r="B7" s="11">
        <v>5</v>
      </c>
      <c r="C7" s="13" t="s">
        <v>55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">
      <c r="A8" s="11" t="s">
        <v>56</v>
      </c>
      <c r="B8" s="11">
        <v>6</v>
      </c>
      <c r="C8" s="13" t="s">
        <v>57</v>
      </c>
      <c r="D8" s="14">
        <f t="shared" si="0"/>
        <v>74</v>
      </c>
      <c r="E8" s="12"/>
      <c r="F8" s="12"/>
      <c r="G8" s="12"/>
      <c r="I8" s="15">
        <v>8</v>
      </c>
      <c r="J8" s="15">
        <v>10</v>
      </c>
      <c r="K8" s="15">
        <v>8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 t="shared" si="1"/>
        <v>26</v>
      </c>
      <c r="Z8" s="19">
        <f t="shared" si="2"/>
        <v>0</v>
      </c>
      <c r="AA8" s="20">
        <f t="shared" si="3"/>
        <v>48</v>
      </c>
      <c r="AB8" s="21">
        <f t="shared" si="4"/>
        <v>74</v>
      </c>
    </row>
    <row r="9" spans="1:28" x14ac:dyDescent="0.2">
      <c r="A9" s="11" t="s">
        <v>58</v>
      </c>
      <c r="B9" s="11">
        <v>7</v>
      </c>
      <c r="C9" s="13" t="s">
        <v>59</v>
      </c>
      <c r="D9" s="14">
        <f t="shared" si="0"/>
        <v>91</v>
      </c>
      <c r="E9" s="12"/>
      <c r="F9" s="12"/>
      <c r="G9" s="12"/>
      <c r="I9" s="15">
        <v>7</v>
      </c>
      <c r="J9" s="15">
        <v>8</v>
      </c>
      <c r="K9" s="15">
        <v>8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95</v>
      </c>
      <c r="Y9" s="18">
        <f t="shared" si="1"/>
        <v>43</v>
      </c>
      <c r="Z9" s="19">
        <f t="shared" si="2"/>
        <v>0</v>
      </c>
      <c r="AA9" s="20">
        <f t="shared" si="3"/>
        <v>48</v>
      </c>
      <c r="AB9" s="21">
        <f t="shared" si="4"/>
        <v>91</v>
      </c>
    </row>
    <row r="10" spans="1:28" x14ac:dyDescent="0.2">
      <c r="A10" s="11" t="s">
        <v>60</v>
      </c>
      <c r="B10" s="11">
        <v>8</v>
      </c>
      <c r="C10" s="13" t="s">
        <v>61</v>
      </c>
      <c r="D10" s="14">
        <f t="shared" si="0"/>
        <v>96</v>
      </c>
      <c r="E10" s="12"/>
      <c r="F10" s="12"/>
      <c r="G10" s="12"/>
      <c r="I10" s="15">
        <v>9</v>
      </c>
      <c r="J10" s="15">
        <v>10</v>
      </c>
      <c r="K10" s="15">
        <v>9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95</v>
      </c>
      <c r="Y10" s="18">
        <f t="shared" si="1"/>
        <v>48</v>
      </c>
      <c r="Z10" s="19">
        <f t="shared" si="2"/>
        <v>0</v>
      </c>
      <c r="AA10" s="20">
        <f t="shared" si="3"/>
        <v>48</v>
      </c>
      <c r="AB10" s="21">
        <f t="shared" si="4"/>
        <v>96</v>
      </c>
    </row>
    <row r="11" spans="1:28" x14ac:dyDescent="0.2">
      <c r="A11" s="11" t="s">
        <v>62</v>
      </c>
      <c r="B11" s="11">
        <v>9</v>
      </c>
      <c r="C11" s="13" t="s">
        <v>63</v>
      </c>
      <c r="D11" s="14">
        <f t="shared" si="0"/>
        <v>68</v>
      </c>
      <c r="E11" s="12"/>
      <c r="F11" s="12"/>
      <c r="G11" s="12"/>
      <c r="I11" s="15">
        <v>0</v>
      </c>
      <c r="J11" s="15">
        <v>8</v>
      </c>
      <c r="K11" s="15">
        <v>0</v>
      </c>
      <c r="L11" s="15">
        <v>7</v>
      </c>
      <c r="M11" s="15">
        <v>7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95</v>
      </c>
      <c r="Y11" s="18">
        <f t="shared" si="1"/>
        <v>22</v>
      </c>
      <c r="Z11" s="19">
        <f t="shared" si="2"/>
        <v>0</v>
      </c>
      <c r="AA11" s="20">
        <f t="shared" si="3"/>
        <v>46</v>
      </c>
      <c r="AB11" s="21">
        <f t="shared" si="4"/>
        <v>68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3"/>
  <sheetViews>
    <sheetView topLeftCell="C1" workbookViewId="0">
      <selection activeCell="X13" sqref="X13"/>
    </sheetView>
  </sheetViews>
  <sheetFormatPr baseColWidth="10" defaultColWidth="11.5" defaultRowHeight="15" x14ac:dyDescent="0.2"/>
  <cols>
    <col min="1" max="2" width="7" bestFit="1" customWidth="1"/>
    <col min="3" max="3" width="49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64</v>
      </c>
      <c r="C1" s="1" t="s">
        <v>65</v>
      </c>
      <c r="D1" s="4" t="s">
        <v>66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67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68</v>
      </c>
      <c r="B3" s="11">
        <v>1</v>
      </c>
      <c r="C3" s="13" t="s">
        <v>69</v>
      </c>
      <c r="D3" s="14">
        <f t="shared" ref="D3:D1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3" si="1">I3+J3+K3+L3+M3+N3+O3+P3</f>
        <v>50</v>
      </c>
      <c r="Z3" s="19">
        <f t="shared" ref="Z3:Z13" si="2">Q3+R3+S3+T3+U3</f>
        <v>0</v>
      </c>
      <c r="AA3" s="20">
        <f t="shared" ref="AA3:AA13" si="3">V3*$V$2+W3*$W$2+X3*$X$2</f>
        <v>50</v>
      </c>
      <c r="AB3" s="21">
        <f t="shared" ref="AB3:AB13" si="4">IF((AA3+Z3+Y3)&gt;100,"err ",AA3+Z3+Y3)</f>
        <v>100</v>
      </c>
    </row>
    <row r="4" spans="1:28" x14ac:dyDescent="0.2">
      <c r="A4" s="11" t="s">
        <v>70</v>
      </c>
      <c r="B4" s="11">
        <v>2</v>
      </c>
      <c r="C4" s="13" t="s">
        <v>71</v>
      </c>
      <c r="D4" s="14">
        <f t="shared" si="0"/>
        <v>95</v>
      </c>
      <c r="E4" s="12"/>
      <c r="F4" s="12"/>
      <c r="G4" s="12"/>
      <c r="I4" s="15">
        <v>9</v>
      </c>
      <c r="J4" s="15">
        <v>10</v>
      </c>
      <c r="K4" s="15">
        <v>9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95</v>
      </c>
      <c r="Y4" s="18">
        <f t="shared" si="1"/>
        <v>48</v>
      </c>
      <c r="Z4" s="19">
        <f t="shared" si="2"/>
        <v>0</v>
      </c>
      <c r="AA4" s="20">
        <f t="shared" si="3"/>
        <v>47</v>
      </c>
      <c r="AB4" s="21">
        <f t="shared" si="4"/>
        <v>95</v>
      </c>
    </row>
    <row r="5" spans="1:28" x14ac:dyDescent="0.2">
      <c r="A5" s="11" t="s">
        <v>72</v>
      </c>
      <c r="B5" s="11">
        <v>3</v>
      </c>
      <c r="C5" s="13" t="s">
        <v>73</v>
      </c>
      <c r="D5" s="14">
        <f t="shared" si="0"/>
        <v>95</v>
      </c>
      <c r="E5" s="12"/>
      <c r="F5" s="12"/>
      <c r="G5" s="12"/>
      <c r="I5" s="15">
        <v>9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49</v>
      </c>
      <c r="Z5" s="19">
        <f t="shared" si="2"/>
        <v>0</v>
      </c>
      <c r="AA5" s="20">
        <f t="shared" si="3"/>
        <v>46</v>
      </c>
      <c r="AB5" s="21">
        <f t="shared" si="4"/>
        <v>95</v>
      </c>
    </row>
    <row r="6" spans="1:28" x14ac:dyDescent="0.2">
      <c r="A6" s="11" t="s">
        <v>74</v>
      </c>
      <c r="B6" s="11">
        <v>4</v>
      </c>
      <c r="C6" s="13" t="s">
        <v>75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">
      <c r="A7" s="11" t="s">
        <v>76</v>
      </c>
      <c r="B7" s="11">
        <v>5</v>
      </c>
      <c r="C7" s="13" t="s">
        <v>77</v>
      </c>
      <c r="D7" s="14">
        <f t="shared" si="0"/>
        <v>98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48</v>
      </c>
      <c r="AB7" s="21">
        <f t="shared" si="4"/>
        <v>98</v>
      </c>
    </row>
    <row r="8" spans="1:28" x14ac:dyDescent="0.2">
      <c r="A8" s="11" t="s">
        <v>78</v>
      </c>
      <c r="B8" s="11">
        <v>6</v>
      </c>
      <c r="C8" s="13" t="s">
        <v>79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">
      <c r="A9" s="11" t="s">
        <v>80</v>
      </c>
      <c r="B9" s="11">
        <v>7</v>
      </c>
      <c r="C9" s="13" t="s">
        <v>81</v>
      </c>
      <c r="D9" s="14">
        <f t="shared" si="0"/>
        <v>33</v>
      </c>
      <c r="E9" s="12"/>
      <c r="F9" s="12"/>
      <c r="G9" s="12"/>
      <c r="I9" s="15">
        <v>0</v>
      </c>
      <c r="J9" s="15">
        <v>9</v>
      </c>
      <c r="K9" s="15">
        <v>0</v>
      </c>
      <c r="L9" s="15">
        <v>7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0</v>
      </c>
      <c r="Y9" s="18">
        <f t="shared" si="1"/>
        <v>23</v>
      </c>
      <c r="Z9" s="19">
        <f t="shared" si="2"/>
        <v>0</v>
      </c>
      <c r="AA9" s="20">
        <f t="shared" si="3"/>
        <v>10</v>
      </c>
      <c r="AB9" s="21">
        <f t="shared" si="4"/>
        <v>33</v>
      </c>
    </row>
    <row r="10" spans="1:28" x14ac:dyDescent="0.2">
      <c r="A10" s="11" t="s">
        <v>82</v>
      </c>
      <c r="B10" s="11">
        <v>8</v>
      </c>
      <c r="C10" s="13" t="s">
        <v>83</v>
      </c>
      <c r="D10" s="14">
        <f t="shared" si="0"/>
        <v>99</v>
      </c>
      <c r="E10" s="12"/>
      <c r="F10" s="12"/>
      <c r="G10" s="12"/>
      <c r="I10" s="15">
        <v>9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49</v>
      </c>
      <c r="Z10" s="19">
        <f t="shared" si="2"/>
        <v>0</v>
      </c>
      <c r="AA10" s="20">
        <f t="shared" si="3"/>
        <v>50</v>
      </c>
      <c r="AB10" s="21">
        <f t="shared" si="4"/>
        <v>99</v>
      </c>
    </row>
    <row r="11" spans="1:28" x14ac:dyDescent="0.2">
      <c r="A11" s="11" t="s">
        <v>84</v>
      </c>
      <c r="B11" s="11">
        <v>9</v>
      </c>
      <c r="C11" s="13" t="s">
        <v>85</v>
      </c>
      <c r="D11" s="14">
        <f t="shared" si="0"/>
        <v>96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90</v>
      </c>
      <c r="Y11" s="18">
        <f t="shared" si="1"/>
        <v>50</v>
      </c>
      <c r="Z11" s="19">
        <f t="shared" si="2"/>
        <v>0</v>
      </c>
      <c r="AA11" s="20">
        <f t="shared" si="3"/>
        <v>46</v>
      </c>
      <c r="AB11" s="21">
        <f t="shared" si="4"/>
        <v>96</v>
      </c>
    </row>
    <row r="12" spans="1:28" x14ac:dyDescent="0.2">
      <c r="A12" s="11" t="s">
        <v>86</v>
      </c>
      <c r="B12" s="11">
        <v>10</v>
      </c>
      <c r="C12" s="13" t="s">
        <v>87</v>
      </c>
      <c r="D12" s="14">
        <f t="shared" si="0"/>
        <v>90</v>
      </c>
      <c r="E12" s="12"/>
      <c r="F12" s="12"/>
      <c r="G12" s="12"/>
      <c r="I12" s="15">
        <v>10</v>
      </c>
      <c r="J12" s="15">
        <v>10</v>
      </c>
      <c r="K12" s="15">
        <v>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40</v>
      </c>
      <c r="Z12" s="19">
        <f t="shared" si="2"/>
        <v>0</v>
      </c>
      <c r="AA12" s="20">
        <f t="shared" si="3"/>
        <v>50</v>
      </c>
      <c r="AB12" s="21">
        <f t="shared" si="4"/>
        <v>90</v>
      </c>
    </row>
    <row r="13" spans="1:28" x14ac:dyDescent="0.2">
      <c r="A13" s="11" t="s">
        <v>88</v>
      </c>
      <c r="B13" s="11">
        <v>11</v>
      </c>
      <c r="C13" s="13" t="s">
        <v>89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1"/>
  <sheetViews>
    <sheetView topLeftCell="C1" workbookViewId="0">
      <selection activeCell="X11" sqref="X11"/>
    </sheetView>
  </sheetViews>
  <sheetFormatPr baseColWidth="10" defaultColWidth="11.5" defaultRowHeight="15" x14ac:dyDescent="0.2"/>
  <cols>
    <col min="1" max="2" width="7" bestFit="1" customWidth="1"/>
    <col min="3" max="3" width="32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43</v>
      </c>
      <c r="C1" s="1" t="s">
        <v>44</v>
      </c>
      <c r="D1" s="4" t="s">
        <v>90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91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46</v>
      </c>
      <c r="B3" s="11">
        <v>1</v>
      </c>
      <c r="C3" s="13" t="s">
        <v>47</v>
      </c>
      <c r="D3" s="14">
        <f t="shared" ref="D3:D11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95</v>
      </c>
      <c r="Y3" s="18">
        <f t="shared" ref="Y3:Y11" si="1">I3+J3+K3+L3+M3+N3+O3+P3</f>
        <v>50</v>
      </c>
      <c r="Z3" s="19">
        <f t="shared" ref="Z3:Z11" si="2">Q3+R3+S3+T3+U3</f>
        <v>0</v>
      </c>
      <c r="AA3" s="20">
        <f t="shared" ref="AA3:AA11" si="3">V3*$V$2+W3*$W$2+X3*$X$2</f>
        <v>48</v>
      </c>
      <c r="AB3" s="21">
        <f t="shared" ref="AB3:AB11" si="4">IF((AA3+Z3+Y3)&gt;100,"err ",AA3+Z3+Y3)</f>
        <v>98</v>
      </c>
    </row>
    <row r="4" spans="1:28" x14ac:dyDescent="0.2">
      <c r="A4" s="11" t="s">
        <v>48</v>
      </c>
      <c r="B4" s="11">
        <v>2</v>
      </c>
      <c r="C4" s="13" t="s">
        <v>49</v>
      </c>
      <c r="D4" s="14">
        <f t="shared" si="0"/>
        <v>96.8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88</v>
      </c>
      <c r="W4" s="17"/>
      <c r="X4" s="17">
        <v>95</v>
      </c>
      <c r="Y4" s="18">
        <f t="shared" si="1"/>
        <v>50</v>
      </c>
      <c r="Z4" s="19">
        <f t="shared" si="2"/>
        <v>0</v>
      </c>
      <c r="AA4" s="20">
        <f t="shared" si="3"/>
        <v>46.8</v>
      </c>
      <c r="AB4" s="21">
        <f t="shared" si="4"/>
        <v>96.8</v>
      </c>
    </row>
    <row r="5" spans="1:28" x14ac:dyDescent="0.2">
      <c r="A5" s="11" t="s">
        <v>50</v>
      </c>
      <c r="B5" s="11">
        <v>3</v>
      </c>
      <c r="C5" s="13" t="s">
        <v>51</v>
      </c>
      <c r="D5" s="14">
        <f t="shared" si="0"/>
        <v>59.5</v>
      </c>
      <c r="E5" s="12"/>
      <c r="F5" s="12"/>
      <c r="G5" s="12"/>
      <c r="I5" s="15">
        <v>7</v>
      </c>
      <c r="J5" s="15">
        <v>7</v>
      </c>
      <c r="K5" s="15">
        <v>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75</v>
      </c>
      <c r="W5" s="17"/>
      <c r="X5" s="17">
        <v>95</v>
      </c>
      <c r="Y5" s="18">
        <f t="shared" si="1"/>
        <v>14</v>
      </c>
      <c r="Z5" s="19">
        <f t="shared" si="2"/>
        <v>0</v>
      </c>
      <c r="AA5" s="20">
        <f t="shared" si="3"/>
        <v>45.5</v>
      </c>
      <c r="AB5" s="21">
        <f t="shared" si="4"/>
        <v>59.5</v>
      </c>
    </row>
    <row r="6" spans="1:28" x14ac:dyDescent="0.2">
      <c r="A6" s="11" t="s">
        <v>52</v>
      </c>
      <c r="B6" s="11">
        <v>4</v>
      </c>
      <c r="C6" s="13" t="s">
        <v>53</v>
      </c>
      <c r="D6" s="14">
        <f t="shared" si="0"/>
        <v>94.3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63</v>
      </c>
      <c r="W6" s="17"/>
      <c r="X6" s="17">
        <v>95</v>
      </c>
      <c r="Y6" s="18">
        <f t="shared" si="1"/>
        <v>50</v>
      </c>
      <c r="Z6" s="19">
        <f t="shared" si="2"/>
        <v>0</v>
      </c>
      <c r="AA6" s="20">
        <f t="shared" si="3"/>
        <v>44.3</v>
      </c>
      <c r="AB6" s="21">
        <f t="shared" si="4"/>
        <v>94.3</v>
      </c>
    </row>
    <row r="7" spans="1:28" x14ac:dyDescent="0.2">
      <c r="A7" s="11" t="s">
        <v>54</v>
      </c>
      <c r="B7" s="11">
        <v>5</v>
      </c>
      <c r="C7" s="13" t="s">
        <v>55</v>
      </c>
      <c r="D7" s="14">
        <f t="shared" si="0"/>
        <v>97.5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75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47.5</v>
      </c>
      <c r="AB7" s="21">
        <f t="shared" si="4"/>
        <v>97.5</v>
      </c>
    </row>
    <row r="8" spans="1:28" x14ac:dyDescent="0.2">
      <c r="A8" s="11" t="s">
        <v>56</v>
      </c>
      <c r="B8" s="11">
        <v>6</v>
      </c>
      <c r="C8" s="13" t="s">
        <v>57</v>
      </c>
      <c r="D8" s="14">
        <f t="shared" si="0"/>
        <v>94.3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63</v>
      </c>
      <c r="W8" s="17"/>
      <c r="X8" s="17">
        <v>95</v>
      </c>
      <c r="Y8" s="18">
        <f t="shared" si="1"/>
        <v>50</v>
      </c>
      <c r="Z8" s="19">
        <f t="shared" si="2"/>
        <v>0</v>
      </c>
      <c r="AA8" s="20">
        <f t="shared" si="3"/>
        <v>44.3</v>
      </c>
      <c r="AB8" s="21">
        <f t="shared" si="4"/>
        <v>94.3</v>
      </c>
    </row>
    <row r="9" spans="1:28" x14ac:dyDescent="0.2">
      <c r="A9" s="11" t="s">
        <v>58</v>
      </c>
      <c r="B9" s="11">
        <v>7</v>
      </c>
      <c r="C9" s="13" t="s">
        <v>59</v>
      </c>
      <c r="D9" s="14">
        <f t="shared" si="0"/>
        <v>83</v>
      </c>
      <c r="E9" s="12"/>
      <c r="F9" s="12"/>
      <c r="G9" s="12"/>
      <c r="I9" s="15">
        <v>8</v>
      </c>
      <c r="J9" s="15">
        <v>8</v>
      </c>
      <c r="K9" s="15">
        <v>8</v>
      </c>
      <c r="L9" s="15">
        <v>8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17">
        <v>50</v>
      </c>
      <c r="W9" s="17"/>
      <c r="X9" s="17">
        <v>95</v>
      </c>
      <c r="Y9" s="18">
        <f t="shared" si="1"/>
        <v>40</v>
      </c>
      <c r="Z9" s="19">
        <f t="shared" si="2"/>
        <v>0</v>
      </c>
      <c r="AA9" s="20">
        <f t="shared" si="3"/>
        <v>43</v>
      </c>
      <c r="AB9" s="21">
        <f t="shared" si="4"/>
        <v>83</v>
      </c>
    </row>
    <row r="10" spans="1:28" x14ac:dyDescent="0.2">
      <c r="A10" s="11" t="s">
        <v>60</v>
      </c>
      <c r="B10" s="11">
        <v>8</v>
      </c>
      <c r="C10" s="13" t="s">
        <v>61</v>
      </c>
      <c r="D10" s="14">
        <f t="shared" si="0"/>
        <v>98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95</v>
      </c>
      <c r="Y10" s="18">
        <f t="shared" si="1"/>
        <v>50</v>
      </c>
      <c r="Z10" s="19">
        <f t="shared" si="2"/>
        <v>0</v>
      </c>
      <c r="AA10" s="20">
        <f t="shared" si="3"/>
        <v>48</v>
      </c>
      <c r="AB10" s="21">
        <f t="shared" si="4"/>
        <v>98</v>
      </c>
    </row>
    <row r="11" spans="1:28" x14ac:dyDescent="0.2">
      <c r="A11" s="11" t="s">
        <v>62</v>
      </c>
      <c r="B11" s="11">
        <v>9</v>
      </c>
      <c r="C11" s="13" t="s">
        <v>63</v>
      </c>
      <c r="D11" s="14">
        <f t="shared" si="0"/>
        <v>62</v>
      </c>
      <c r="E11" s="12"/>
      <c r="F11" s="12"/>
      <c r="G11" s="12"/>
      <c r="I11" s="15">
        <v>7</v>
      </c>
      <c r="J11" s="15">
        <v>7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95</v>
      </c>
      <c r="Y11" s="18">
        <f t="shared" si="1"/>
        <v>14</v>
      </c>
      <c r="Z11" s="19">
        <f t="shared" si="2"/>
        <v>0</v>
      </c>
      <c r="AA11" s="20">
        <f t="shared" si="3"/>
        <v>48</v>
      </c>
      <c r="AB11" s="21">
        <f t="shared" si="4"/>
        <v>62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3"/>
  <sheetViews>
    <sheetView topLeftCell="C1" workbookViewId="0">
      <selection activeCell="X13" sqref="X13"/>
    </sheetView>
  </sheetViews>
  <sheetFormatPr baseColWidth="10" defaultColWidth="11.5" defaultRowHeight="15" x14ac:dyDescent="0.2"/>
  <cols>
    <col min="1" max="2" width="7" bestFit="1" customWidth="1"/>
    <col min="3" max="3" width="38.66406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64</v>
      </c>
      <c r="C1" s="1" t="s">
        <v>65</v>
      </c>
      <c r="D1" s="4" t="s">
        <v>92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93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68</v>
      </c>
      <c r="B3" s="11">
        <v>1</v>
      </c>
      <c r="C3" s="13" t="s">
        <v>69</v>
      </c>
      <c r="D3" s="14">
        <f t="shared" ref="D3:D1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3" si="1">I3+J3+K3+L3+M3+N3+O3+P3</f>
        <v>50</v>
      </c>
      <c r="Z3" s="19">
        <f t="shared" ref="Z3:Z13" si="2">Q3+R3+S3+T3+U3</f>
        <v>0</v>
      </c>
      <c r="AA3" s="20">
        <f t="shared" ref="AA3:AA13" si="3">V3*$V$2+W3*$W$2+X3*$X$2</f>
        <v>50</v>
      </c>
      <c r="AB3" s="21">
        <f t="shared" ref="AB3:AB13" si="4">IF((AA3+Z3+Y3)&gt;100,"err ",AA3+Z3+Y3)</f>
        <v>100</v>
      </c>
    </row>
    <row r="4" spans="1:28" x14ac:dyDescent="0.2">
      <c r="A4" s="11" t="s">
        <v>70</v>
      </c>
      <c r="B4" s="11">
        <v>2</v>
      </c>
      <c r="C4" s="13" t="s">
        <v>71</v>
      </c>
      <c r="D4" s="14">
        <f t="shared" si="0"/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95</v>
      </c>
      <c r="Y4" s="18">
        <f t="shared" si="1"/>
        <v>50</v>
      </c>
      <c r="Z4" s="19">
        <f t="shared" si="2"/>
        <v>0</v>
      </c>
      <c r="AA4" s="20">
        <f t="shared" si="3"/>
        <v>48</v>
      </c>
      <c r="AB4" s="21">
        <f t="shared" si="4"/>
        <v>98</v>
      </c>
    </row>
    <row r="5" spans="1:28" x14ac:dyDescent="0.2">
      <c r="A5" s="11" t="s">
        <v>72</v>
      </c>
      <c r="B5" s="11">
        <v>3</v>
      </c>
      <c r="C5" s="13" t="s">
        <v>73</v>
      </c>
      <c r="D5" s="14">
        <f t="shared" si="0"/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46</v>
      </c>
      <c r="AB5" s="21">
        <f t="shared" si="4"/>
        <v>96</v>
      </c>
    </row>
    <row r="6" spans="1:28" x14ac:dyDescent="0.2">
      <c r="A6" s="11" t="s">
        <v>74</v>
      </c>
      <c r="B6" s="11">
        <v>4</v>
      </c>
      <c r="C6" s="13" t="s">
        <v>75</v>
      </c>
      <c r="D6" s="14">
        <f t="shared" si="0"/>
        <v>98.8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88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48.8</v>
      </c>
      <c r="AB6" s="21">
        <f t="shared" si="4"/>
        <v>98.8</v>
      </c>
    </row>
    <row r="7" spans="1:28" x14ac:dyDescent="0.2">
      <c r="A7" s="11" t="s">
        <v>76</v>
      </c>
      <c r="B7" s="11">
        <v>5</v>
      </c>
      <c r="C7" s="13" t="s">
        <v>77</v>
      </c>
      <c r="D7" s="14">
        <f t="shared" si="0"/>
        <v>96.8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88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46.8</v>
      </c>
      <c r="AB7" s="21">
        <f t="shared" si="4"/>
        <v>96.8</v>
      </c>
    </row>
    <row r="8" spans="1:28" x14ac:dyDescent="0.2">
      <c r="A8" s="11" t="s">
        <v>78</v>
      </c>
      <c r="B8" s="11">
        <v>6</v>
      </c>
      <c r="C8" s="13" t="s">
        <v>79</v>
      </c>
      <c r="D8" s="14">
        <f t="shared" si="0"/>
        <v>94.8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88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44.8</v>
      </c>
      <c r="AB8" s="21">
        <f t="shared" si="4"/>
        <v>94.8</v>
      </c>
    </row>
    <row r="9" spans="1:28" x14ac:dyDescent="0.2">
      <c r="A9" s="11" t="s">
        <v>80</v>
      </c>
      <c r="B9" s="11">
        <v>7</v>
      </c>
      <c r="C9" s="13" t="s">
        <v>81</v>
      </c>
      <c r="D9" s="14">
        <f t="shared" si="0"/>
        <v>8.8000000000000007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88</v>
      </c>
      <c r="W9" s="17"/>
      <c r="X9" s="17">
        <v>0</v>
      </c>
      <c r="Y9" s="18">
        <f t="shared" si="1"/>
        <v>0</v>
      </c>
      <c r="Z9" s="19">
        <f t="shared" si="2"/>
        <v>0</v>
      </c>
      <c r="AA9" s="20">
        <f t="shared" si="3"/>
        <v>8.8000000000000007</v>
      </c>
      <c r="AB9" s="21">
        <f t="shared" si="4"/>
        <v>8.8000000000000007</v>
      </c>
    </row>
    <row r="10" spans="1:28" x14ac:dyDescent="0.2">
      <c r="A10" s="11" t="s">
        <v>82</v>
      </c>
      <c r="B10" s="11">
        <v>8</v>
      </c>
      <c r="C10" s="13" t="s">
        <v>83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">
      <c r="A11" s="11" t="s">
        <v>84</v>
      </c>
      <c r="B11" s="11">
        <v>9</v>
      </c>
      <c r="C11" s="13" t="s">
        <v>85</v>
      </c>
      <c r="D11" s="14">
        <f t="shared" si="0"/>
        <v>96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90</v>
      </c>
      <c r="Y11" s="18">
        <f t="shared" si="1"/>
        <v>50</v>
      </c>
      <c r="Z11" s="19">
        <f t="shared" si="2"/>
        <v>0</v>
      </c>
      <c r="AA11" s="20">
        <f t="shared" si="3"/>
        <v>46</v>
      </c>
      <c r="AB11" s="21">
        <f t="shared" si="4"/>
        <v>96</v>
      </c>
    </row>
    <row r="12" spans="1:28" x14ac:dyDescent="0.2">
      <c r="A12" s="11" t="s">
        <v>86</v>
      </c>
      <c r="B12" s="11">
        <v>10</v>
      </c>
      <c r="C12" s="13" t="s">
        <v>87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">
      <c r="A13" s="11" t="s">
        <v>88</v>
      </c>
      <c r="B13" s="11">
        <v>11</v>
      </c>
      <c r="C13" s="13" t="s">
        <v>89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3"/>
  <sheetViews>
    <sheetView tabSelected="1" workbookViewId="0">
      <selection activeCell="X13" sqref="X13"/>
    </sheetView>
  </sheetViews>
  <sheetFormatPr baseColWidth="10" defaultColWidth="11.5" defaultRowHeight="15" x14ac:dyDescent="0.2"/>
  <cols>
    <col min="1" max="2" width="7" bestFit="1" customWidth="1"/>
    <col min="3" max="3" width="38.66406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64</v>
      </c>
      <c r="C1" s="1" t="s">
        <v>65</v>
      </c>
      <c r="D1" s="4" t="s">
        <v>94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68</v>
      </c>
      <c r="B3" s="11">
        <v>1</v>
      </c>
      <c r="C3" s="13" t="s">
        <v>69</v>
      </c>
      <c r="D3" s="14">
        <f t="shared" ref="D3:D13" si="0">AB3</f>
        <v>96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13" si="1">I3+J3+K3+L3+M3+N3+O3+P3</f>
        <v>48</v>
      </c>
      <c r="Z3" s="19">
        <f t="shared" ref="Z3:Z13" si="2">Q3+R3+S3+T3+U3</f>
        <v>0</v>
      </c>
      <c r="AA3" s="20">
        <f t="shared" ref="AA3:AA13" si="3">V3*$V$2+W3*$W$2+X3*$X$2</f>
        <v>48</v>
      </c>
      <c r="AB3" s="21">
        <f t="shared" ref="AB3:AB13" si="4">IF((AA3+Z3+Y3)&gt;100,"err ",AA3+Z3+Y3)</f>
        <v>96</v>
      </c>
    </row>
    <row r="4" spans="1:28" x14ac:dyDescent="0.2">
      <c r="A4" s="11" t="s">
        <v>70</v>
      </c>
      <c r="B4" s="11">
        <v>2</v>
      </c>
      <c r="C4" s="13" t="s">
        <v>71</v>
      </c>
      <c r="D4" s="14">
        <f t="shared" si="0"/>
        <v>97</v>
      </c>
      <c r="E4" s="12"/>
      <c r="F4" s="12"/>
      <c r="G4" s="12"/>
      <c r="I4" s="15">
        <v>10</v>
      </c>
      <c r="J4" s="15">
        <v>10</v>
      </c>
      <c r="K4" s="15">
        <v>9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47</v>
      </c>
      <c r="Z4" s="19">
        <f t="shared" si="2"/>
        <v>0</v>
      </c>
      <c r="AA4" s="20">
        <f t="shared" si="3"/>
        <v>50</v>
      </c>
      <c r="AB4" s="21">
        <f t="shared" si="4"/>
        <v>97</v>
      </c>
    </row>
    <row r="5" spans="1:28" x14ac:dyDescent="0.2">
      <c r="A5" s="11" t="s">
        <v>72</v>
      </c>
      <c r="B5" s="11">
        <v>3</v>
      </c>
      <c r="C5" s="13" t="s">
        <v>73</v>
      </c>
      <c r="D5" s="14">
        <f t="shared" si="0"/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48</v>
      </c>
      <c r="AB5" s="21">
        <f t="shared" si="4"/>
        <v>96</v>
      </c>
    </row>
    <row r="6" spans="1:28" x14ac:dyDescent="0.2">
      <c r="A6" s="11" t="s">
        <v>74</v>
      </c>
      <c r="B6" s="11">
        <v>4</v>
      </c>
      <c r="C6" s="13" t="s">
        <v>75</v>
      </c>
      <c r="D6" s="14">
        <f t="shared" si="0"/>
        <v>86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8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38</v>
      </c>
      <c r="Z6" s="19">
        <f t="shared" si="2"/>
        <v>0</v>
      </c>
      <c r="AA6" s="20">
        <f t="shared" si="3"/>
        <v>48</v>
      </c>
      <c r="AB6" s="21">
        <f t="shared" si="4"/>
        <v>86</v>
      </c>
    </row>
    <row r="7" spans="1:28" x14ac:dyDescent="0.2">
      <c r="A7" s="11" t="s">
        <v>76</v>
      </c>
      <c r="B7" s="11">
        <v>5</v>
      </c>
      <c r="C7" s="13" t="s">
        <v>77</v>
      </c>
      <c r="D7" s="14">
        <f t="shared" si="0"/>
        <v>96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60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46</v>
      </c>
      <c r="AB7" s="21">
        <f t="shared" si="4"/>
        <v>96</v>
      </c>
    </row>
    <row r="8" spans="1:28" x14ac:dyDescent="0.2">
      <c r="A8" s="11" t="s">
        <v>78</v>
      </c>
      <c r="B8" s="11">
        <v>6</v>
      </c>
      <c r="C8" s="13" t="s">
        <v>79</v>
      </c>
      <c r="D8" s="14">
        <f t="shared" si="0"/>
        <v>90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40</v>
      </c>
      <c r="Z8" s="19">
        <f t="shared" si="2"/>
        <v>0</v>
      </c>
      <c r="AA8" s="20">
        <f t="shared" si="3"/>
        <v>50</v>
      </c>
      <c r="AB8" s="21">
        <f t="shared" si="4"/>
        <v>90</v>
      </c>
    </row>
    <row r="9" spans="1:28" x14ac:dyDescent="0.2">
      <c r="A9" s="11" t="s">
        <v>80</v>
      </c>
      <c r="B9" s="11">
        <v>7</v>
      </c>
      <c r="C9" s="13" t="s">
        <v>81</v>
      </c>
      <c r="D9" s="14">
        <f t="shared" si="0"/>
        <v>26</v>
      </c>
      <c r="E9" s="12"/>
      <c r="F9" s="12"/>
      <c r="G9" s="12"/>
      <c r="I9" s="15">
        <v>9</v>
      </c>
      <c r="J9" s="15">
        <v>9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0</v>
      </c>
      <c r="Y9" s="18">
        <f t="shared" si="1"/>
        <v>18</v>
      </c>
      <c r="Z9" s="19">
        <f t="shared" si="2"/>
        <v>0</v>
      </c>
      <c r="AA9" s="20">
        <f t="shared" si="3"/>
        <v>8</v>
      </c>
      <c r="AB9" s="21">
        <f t="shared" si="4"/>
        <v>26</v>
      </c>
    </row>
    <row r="10" spans="1:28" x14ac:dyDescent="0.2">
      <c r="A10" s="11" t="s">
        <v>82</v>
      </c>
      <c r="B10" s="11">
        <v>8</v>
      </c>
      <c r="C10" s="13" t="s">
        <v>83</v>
      </c>
      <c r="D10" s="14">
        <f t="shared" si="0"/>
        <v>98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8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48</v>
      </c>
      <c r="Z10" s="19">
        <f t="shared" si="2"/>
        <v>0</v>
      </c>
      <c r="AA10" s="20">
        <f t="shared" si="3"/>
        <v>50</v>
      </c>
      <c r="AB10" s="21">
        <f t="shared" si="4"/>
        <v>98</v>
      </c>
    </row>
    <row r="11" spans="1:28" x14ac:dyDescent="0.2">
      <c r="A11" s="11" t="s">
        <v>84</v>
      </c>
      <c r="B11" s="11">
        <v>9</v>
      </c>
      <c r="C11" s="13" t="s">
        <v>85</v>
      </c>
      <c r="D11" s="14">
        <f t="shared" si="0"/>
        <v>88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100</v>
      </c>
      <c r="Y11" s="18">
        <f t="shared" si="1"/>
        <v>40</v>
      </c>
      <c r="Z11" s="19">
        <f t="shared" si="2"/>
        <v>0</v>
      </c>
      <c r="AA11" s="20">
        <f t="shared" si="3"/>
        <v>48</v>
      </c>
      <c r="AB11" s="21">
        <f t="shared" si="4"/>
        <v>88</v>
      </c>
    </row>
    <row r="12" spans="1:28" x14ac:dyDescent="0.2">
      <c r="A12" s="11" t="s">
        <v>86</v>
      </c>
      <c r="B12" s="11">
        <v>10</v>
      </c>
      <c r="C12" s="13" t="s">
        <v>87</v>
      </c>
      <c r="D12" s="14">
        <f t="shared" si="0"/>
        <v>83</v>
      </c>
      <c r="E12" s="12"/>
      <c r="F12" s="12"/>
      <c r="G12" s="12"/>
      <c r="I12" s="15">
        <v>8</v>
      </c>
      <c r="J12" s="15">
        <v>8</v>
      </c>
      <c r="K12" s="15">
        <v>0</v>
      </c>
      <c r="L12" s="15">
        <v>10</v>
      </c>
      <c r="M12" s="15">
        <v>9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100</v>
      </c>
      <c r="Y12" s="18">
        <f t="shared" si="1"/>
        <v>35</v>
      </c>
      <c r="Z12" s="19">
        <f t="shared" si="2"/>
        <v>0</v>
      </c>
      <c r="AA12" s="20">
        <f t="shared" si="3"/>
        <v>48</v>
      </c>
      <c r="AB12" s="21">
        <f t="shared" si="4"/>
        <v>83</v>
      </c>
    </row>
    <row r="13" spans="1:28" x14ac:dyDescent="0.2">
      <c r="A13" s="11" t="s">
        <v>88</v>
      </c>
      <c r="B13" s="11">
        <v>11</v>
      </c>
      <c r="C13" s="13" t="s">
        <v>89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MERCA086A</vt:lpstr>
      <vt:lpstr>MERCA096A</vt:lpstr>
      <vt:lpstr>MERCA106A</vt:lpstr>
      <vt:lpstr>PROMA096A</vt:lpstr>
      <vt:lpstr>PROMO106A</vt:lpstr>
      <vt:lpstr>PUBLI106A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Microsoft Office User</cp:lastModifiedBy>
  <cp:revision/>
  <dcterms:created xsi:type="dcterms:W3CDTF">2022-02-11T17:58:57Z</dcterms:created>
  <dcterms:modified xsi:type="dcterms:W3CDTF">2022-03-23T14:33:44Z</dcterms:modified>
  <cp:category/>
  <cp:contentStatus/>
</cp:coreProperties>
</file>