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2"/>
  <workbookPr defaultThemeVersion="124226"/>
  <xr:revisionPtr revIDLastSave="163" documentId="11_0D5ADD260EF4786F702BEB3486EB3F3EAA20D0F2" xr6:coauthVersionLast="47" xr6:coauthVersionMax="47" xr10:uidLastSave="{656F810B-1AD6-416D-8CBB-415166899B02}"/>
  <workbookProtection workbookPassword="E1ED" lockStructure="1"/>
  <bookViews>
    <workbookView xWindow="120" yWindow="30" windowWidth="9180" windowHeight="6795" firstSheet="2" activeTab="2" xr2:uid="{00000000-000D-0000-FFFF-FFFF00000000}"/>
  </bookViews>
  <sheets>
    <sheet name="SISTE055A" sheetId="1" r:id="rId1"/>
    <sheet name="TALLF055A" sheetId="2" r:id="rId2"/>
    <sheet name="TEGNO055A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6" i="3" l="1"/>
  <c r="Z6" i="3"/>
  <c r="Y6" i="3"/>
  <c r="AA2" i="3"/>
  <c r="Z2" i="3"/>
  <c r="Y2" i="3"/>
  <c r="AA5" i="3"/>
  <c r="Z5" i="3"/>
  <c r="Y5" i="3"/>
  <c r="AA4" i="3"/>
  <c r="Z4" i="3"/>
  <c r="Y4" i="3"/>
  <c r="AA3" i="3"/>
  <c r="Z3" i="3"/>
  <c r="Y3" i="3"/>
  <c r="AA6" i="2"/>
  <c r="Z6" i="2"/>
  <c r="Y6" i="2"/>
  <c r="AA2" i="2"/>
  <c r="Z2" i="2"/>
  <c r="Y2" i="2"/>
  <c r="AA5" i="2"/>
  <c r="Z5" i="2"/>
  <c r="Y5" i="2"/>
  <c r="AA4" i="2"/>
  <c r="Z4" i="2"/>
  <c r="Y4" i="2"/>
  <c r="AA3" i="2"/>
  <c r="Z3" i="2"/>
  <c r="Y3" i="2"/>
  <c r="AA6" i="1"/>
  <c r="Z6" i="1"/>
  <c r="Y6" i="1"/>
  <c r="AA2" i="1"/>
  <c r="Z2" i="1"/>
  <c r="Y2" i="1"/>
  <c r="AA5" i="1"/>
  <c r="Z5" i="1"/>
  <c r="Y5" i="1"/>
  <c r="AA4" i="1"/>
  <c r="Z4" i="1"/>
  <c r="Y4" i="1"/>
  <c r="AA3" i="1"/>
  <c r="Z3" i="1"/>
  <c r="Y3" i="1"/>
  <c r="AB3" i="1" l="1"/>
  <c r="D3" i="1" s="1"/>
  <c r="AB4" i="1"/>
  <c r="D4" i="1" s="1"/>
  <c r="AB5" i="1"/>
  <c r="D5" i="1" s="1"/>
  <c r="AB2" i="1"/>
  <c r="AB6" i="1"/>
  <c r="D6" i="1" s="1"/>
  <c r="AB3" i="2"/>
  <c r="D3" i="2" s="1"/>
  <c r="AB4" i="2"/>
  <c r="D4" i="2" s="1"/>
  <c r="AB5" i="2"/>
  <c r="D5" i="2" s="1"/>
  <c r="AB2" i="2"/>
  <c r="AB6" i="2"/>
  <c r="D6" i="2" s="1"/>
  <c r="AB3" i="3"/>
  <c r="D3" i="3" s="1"/>
  <c r="AB4" i="3"/>
  <c r="D4" i="3" s="1"/>
  <c r="AB5" i="3"/>
  <c r="D5" i="3" s="1"/>
  <c r="AB2" i="3"/>
  <c r="AB6" i="3"/>
  <c r="D6" i="3" s="1"/>
</calcChain>
</file>

<file path=xl/sharedStrings.xml><?xml version="1.0" encoding="utf-8"?>
<sst xmlns="http://schemas.openxmlformats.org/spreadsheetml/2006/main" count="111" uniqueCount="41">
  <si>
    <t>099</t>
  </si>
  <si>
    <t>055A</t>
  </si>
  <si>
    <t>Quinto BADC  A</t>
  </si>
  <si>
    <t>SISTE055A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</si>
  <si>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</si>
  <si>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</si>
  <si>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</si>
  <si>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</si>
  <si>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</si>
  <si>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</si>
  <si>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</si>
  <si>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</si>
  <si>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</si>
  <si>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</si>
  <si>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</si>
  <si>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</si>
  <si>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</si>
  <si>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</si>
  <si>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</si>
  <si>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</si>
  <si>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</si>
  <si>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</si>
  <si>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</si>
  <si>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</si>
  <si>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Sistemas Constructivos</t>
  </si>
  <si>
    <t>P1</t>
  </si>
  <si>
    <t>P2</t>
  </si>
  <si>
    <t>P3</t>
  </si>
  <si>
    <t>P4</t>
  </si>
  <si>
    <t>221039</t>
  </si>
  <si>
    <t>Carrillo Camas, Sherlin Dallana</t>
  </si>
  <si>
    <t>221124</t>
  </si>
  <si>
    <t xml:space="preserve">Gallo López , Jonathan Donato </t>
  </si>
  <si>
    <t>219219</t>
  </si>
  <si>
    <t>García Godoy , Joshua Yahir</t>
  </si>
  <si>
    <t>221089</t>
  </si>
  <si>
    <t>Rodriguez Juarez, Susana Guadalupe</t>
  </si>
  <si>
    <t>TALLF055A</t>
  </si>
  <si>
    <t xml:space="preserve">Taller II </t>
  </si>
  <si>
    <t>TEGNO055A</t>
  </si>
  <si>
    <t>Tenología (Atutocad)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</si>
</sst>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"/>
  <sheetViews>
    <sheetView workbookViewId="0">
      <selection activeCell="X6" sqref="X6"/>
    </sheetView>
  </sheetViews>
  <sheetFormatPr defaultColWidth="11.42578125" defaultRowHeight="15"/>
  <cols>
    <col min="1" max="2" width="7" bestFit="1" customWidth="1"/>
    <col min="3" max="3" width="3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0.15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0.65</v>
      </c>
      <c r="AB2" s="10" t="str">
        <f>IF((AA2+Z2+Y2)&lt;&gt;100%,"err ",AA2+Z2+Y2)</f>
        <v xml:space="preserve">err 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94.6</v>
      </c>
      <c r="E3" s="12"/>
      <c r="F3" s="12"/>
      <c r="G3" s="12"/>
      <c r="I3" s="15">
        <v>10</v>
      </c>
      <c r="J3" s="15">
        <v>9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89</v>
      </c>
      <c r="Y3" s="18">
        <f>I3+J3+K3+L3+M3+N3+O3+P3</f>
        <v>49</v>
      </c>
      <c r="Z3" s="19">
        <f>Q3+R3+S3+T3+U3</f>
        <v>0</v>
      </c>
      <c r="AA3" s="20">
        <f>V3*$V$2+W3*$W$2+X3*$X$2</f>
        <v>45.6</v>
      </c>
      <c r="AB3" s="21">
        <f>IF((AA3+Z3+Y3)&gt;100,"err ",AA3+Z3+Y3)</f>
        <v>94.6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97.6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94</v>
      </c>
      <c r="Y4" s="18">
        <f>I4+J4+K4+L4+M4+N4+O4+P4</f>
        <v>50</v>
      </c>
      <c r="Z4" s="19">
        <f>Q4+R4+S4+T4+U4</f>
        <v>0</v>
      </c>
      <c r="AA4" s="20">
        <f>V4*$V$2+W4*$W$2+X4*$X$2</f>
        <v>47.6</v>
      </c>
      <c r="AB4" s="21">
        <f>IF((AA4+Z4+Y4)&gt;100,"err ",AA4+Z4+Y4)</f>
        <v>97.6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85.800000000000011</v>
      </c>
      <c r="E5" s="12"/>
      <c r="F5" s="12"/>
      <c r="G5" s="12"/>
      <c r="I5" s="15">
        <v>9</v>
      </c>
      <c r="J5" s="15">
        <v>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92</v>
      </c>
      <c r="Y5" s="18">
        <f>I5+J5+K5+L5+M5+N5+O5+P5</f>
        <v>39</v>
      </c>
      <c r="Z5" s="19">
        <f>Q5+R5+S5+T5+U5</f>
        <v>0</v>
      </c>
      <c r="AA5" s="20">
        <f>V5*$V$2+W5*$W$2+X5*$X$2</f>
        <v>46.800000000000004</v>
      </c>
      <c r="AB5" s="21">
        <f>IF((AA5+Z5+Y5)&gt;100,"err ",AA5+Z5+Y5)</f>
        <v>85.800000000000011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60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0</v>
      </c>
      <c r="Y6" s="18">
        <f>I6+J6+K6+L6+M6+N6+O6+P6</f>
        <v>50</v>
      </c>
      <c r="Z6" s="19">
        <f>Q6+R6+S6+T6+U6</f>
        <v>0</v>
      </c>
      <c r="AA6" s="20">
        <f>V6*$V$2+W6*$W$2+X6*$X$2</f>
        <v>10</v>
      </c>
      <c r="AB6" s="21">
        <f>IF((AA6+Z6+Y6)&gt;100,"err ",AA6+Z6+Y6)</f>
        <v>60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6"/>
  <sheetViews>
    <sheetView workbookViewId="0">
      <selection activeCell="Q6" sqref="Q6"/>
    </sheetView>
  </sheetViews>
  <sheetFormatPr defaultColWidth="11.42578125" defaultRowHeight="15"/>
  <cols>
    <col min="1" max="2" width="7" bestFit="1" customWidth="1"/>
    <col min="3" max="3" width="3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0.15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0.65</v>
      </c>
      <c r="AB2" s="10" t="str">
        <f>IF((AA2+Z2+Y2)&lt;&gt;100%,"err ",AA2+Z2+Y2)</f>
        <v xml:space="preserve">err 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99</v>
      </c>
      <c r="E4" s="12"/>
      <c r="F4" s="12"/>
      <c r="G4" s="12"/>
      <c r="I4" s="15">
        <v>10</v>
      </c>
      <c r="J4" s="15">
        <v>9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49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99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96.6</v>
      </c>
      <c r="E5" s="12"/>
      <c r="F5" s="12"/>
      <c r="G5" s="12"/>
      <c r="I5" s="15">
        <v>9</v>
      </c>
      <c r="J5" s="15">
        <v>9</v>
      </c>
      <c r="K5" s="15">
        <v>10</v>
      </c>
      <c r="L5" s="15">
        <v>10</v>
      </c>
      <c r="M5" s="15">
        <v>9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99</v>
      </c>
      <c r="Y5" s="18">
        <f>I5+J5+K5+L5+M5+N5+O5+P5</f>
        <v>47</v>
      </c>
      <c r="Z5" s="19">
        <f>Q5+R5+S5+T5+U5</f>
        <v>0</v>
      </c>
      <c r="AA5" s="20">
        <f>V5*$V$2+W5*$W$2+X5*$X$2</f>
        <v>49.6</v>
      </c>
      <c r="AB5" s="21">
        <f>IF((AA5+Z5+Y5)&gt;100,"err ",AA5+Z5+Y5)</f>
        <v>96.6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60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0</v>
      </c>
      <c r="Y6" s="18">
        <f>I6+J6+K6+L6+M6+N6+O6+P6</f>
        <v>50</v>
      </c>
      <c r="Z6" s="19">
        <f>Q6+R6+S6+T6+U6</f>
        <v>0</v>
      </c>
      <c r="AA6" s="20">
        <f>V6*$V$2+W6*$W$2+X6*$X$2</f>
        <v>10</v>
      </c>
      <c r="AB6" s="21">
        <f>IF((AA6+Z6+Y6)&gt;100,"err ",AA6+Z6+Y6)</f>
        <v>60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6"/>
  <sheetViews>
    <sheetView tabSelected="1" workbookViewId="0">
      <selection activeCell="X7" sqref="X7"/>
    </sheetView>
  </sheetViews>
  <sheetFormatPr defaultColWidth="11.42578125" defaultRowHeight="15"/>
  <cols>
    <col min="1" max="2" width="7" bestFit="1" customWidth="1"/>
    <col min="3" max="3" width="3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0.15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0.65</v>
      </c>
      <c r="AB2" s="10" t="str">
        <f>IF((AA2+Z2+Y2)&lt;&gt;100%,"err ",AA2+Z2+Y2)</f>
        <v xml:space="preserve">err 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87.6</v>
      </c>
      <c r="E3" s="12"/>
      <c r="F3" s="12"/>
      <c r="G3" s="12"/>
      <c r="I3" s="15">
        <v>9</v>
      </c>
      <c r="J3" s="15">
        <v>9</v>
      </c>
      <c r="K3" s="15">
        <v>10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99</v>
      </c>
      <c r="Y3" s="18">
        <f>I3+J3+K3+L3+M3+N3+O3+P3</f>
        <v>38</v>
      </c>
      <c r="Z3" s="19">
        <f>Q3+R3+S3+T3+U3</f>
        <v>0</v>
      </c>
      <c r="AA3" s="20">
        <f>V3*$V$2+W3*$W$2+X3*$X$2</f>
        <v>49.6</v>
      </c>
      <c r="AB3" s="21">
        <f>IF((AA3+Z3+Y3)&gt;100,"err ",AA3+Z3+Y3)</f>
        <v>87.6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86.2</v>
      </c>
      <c r="E4" s="12"/>
      <c r="F4" s="12"/>
      <c r="G4" s="12"/>
      <c r="I4" s="15">
        <v>10</v>
      </c>
      <c r="J4" s="15">
        <v>9</v>
      </c>
      <c r="K4" s="15">
        <v>10</v>
      </c>
      <c r="L4" s="15">
        <v>10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93</v>
      </c>
      <c r="Y4" s="18">
        <f>I4+J4+K4+L4+M4+N4+O4+P4</f>
        <v>39</v>
      </c>
      <c r="Z4" s="19">
        <f>Q4+R4+S4+T4+U4</f>
        <v>0</v>
      </c>
      <c r="AA4" s="20">
        <f>V4*$V$2+W4*$W$2+X4*$X$2</f>
        <v>47.2</v>
      </c>
      <c r="AB4" s="21">
        <f>IF((AA4+Z4+Y4)&gt;100,"err ",AA4+Z4+Y4)</f>
        <v>86.2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84.6</v>
      </c>
      <c r="E5" s="12"/>
      <c r="F5" s="12"/>
      <c r="G5" s="12"/>
      <c r="I5" s="15">
        <v>0</v>
      </c>
      <c r="J5" s="15">
        <v>9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89</v>
      </c>
      <c r="Y5" s="18">
        <f>I5+J5+K5+L5+M5+N5+O5+P5</f>
        <v>39</v>
      </c>
      <c r="Z5" s="19">
        <f>Q5+R5+S5+T5+U5</f>
        <v>0</v>
      </c>
      <c r="AA5" s="20">
        <f>V5*$V$2+W5*$W$2+X5*$X$2</f>
        <v>45.6</v>
      </c>
      <c r="AB5" s="21">
        <f>IF((AA5+Z5+Y5)&gt;100,"err ",AA5+Z5+Y5)</f>
        <v>84.6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66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15</v>
      </c>
      <c r="Y6" s="18">
        <f>I6+J6+K6+L6+M6+N6+O6+P6</f>
        <v>50</v>
      </c>
      <c r="Z6" s="19">
        <f>Q6+R6+S6+T6+U6</f>
        <v>0</v>
      </c>
      <c r="AA6" s="20">
        <f>V6*$V$2+W6*$W$2+X6*$X$2</f>
        <v>16</v>
      </c>
      <c r="AB6" s="21">
        <f>IF((AA6+Z6+Y6)&gt;100,"err ",AA6+Z6+Y6)</f>
        <v>66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2022-02-11T17:56:28Z</dcterms:created>
  <dcterms:modified xsi:type="dcterms:W3CDTF">2022-03-25T16:42:54Z</dcterms:modified>
  <cp:category/>
  <cp:contentStatus/>
</cp:coreProperties>
</file>