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ses Shalom\Desktop\notas primer bimestre\"/>
    </mc:Choice>
  </mc:AlternateContent>
  <xr:revisionPtr revIDLastSave="0" documentId="11_A0E98736B7C4E4793A9F4DE57B969FEA373439D0" xr6:coauthVersionLast="47" xr6:coauthVersionMax="47" xr10:uidLastSave="{00000000-0000-0000-0000-000000000000}"/>
  <workbookProtection workbookPassword="E1ED" lockStructure="1"/>
  <bookViews>
    <workbookView xWindow="120" yWindow="30" windowWidth="9180" windowHeight="6795" firstSheet="5" activeTab="5" xr2:uid="{00000000-000D-0000-FFFF-FFFF00000000}"/>
  </bookViews>
  <sheets>
    <sheet name="BIOLO045A" sheetId="6" r:id="rId1"/>
    <sheet name="BIOLO065A" sheetId="5" r:id="rId2"/>
    <sheet name="BIOLO075A" sheetId="4" r:id="rId3"/>
    <sheet name="QUÍMI045A" sheetId="1" r:id="rId4"/>
    <sheet name="QUÍMI065A" sheetId="2" r:id="rId5"/>
    <sheet name="QUÍMI075A" sheetId="3" r:id="rId6"/>
  </sheets>
  <calcPr calcId="152511"/>
</workbook>
</file>

<file path=xl/calcChain.xml><?xml version="1.0" encoding="utf-8"?>
<calcChain xmlns="http://schemas.openxmlformats.org/spreadsheetml/2006/main">
  <c r="AA17" i="3" l="1"/>
  <c r="Z17" i="3"/>
  <c r="Y17" i="3"/>
  <c r="AA2" i="3"/>
  <c r="Z2" i="3"/>
  <c r="Y2" i="3"/>
  <c r="AA16" i="3"/>
  <c r="Z16" i="3"/>
  <c r="Y16" i="3"/>
  <c r="AA15" i="3"/>
  <c r="Z15" i="3"/>
  <c r="Y15" i="3"/>
  <c r="AA14" i="3"/>
  <c r="Z14" i="3"/>
  <c r="Y14" i="3"/>
  <c r="AA13" i="3"/>
  <c r="Z13" i="3"/>
  <c r="Y13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23" i="2"/>
  <c r="Z23" i="2"/>
  <c r="Y23" i="2"/>
  <c r="AA2" i="2"/>
  <c r="Z2" i="2"/>
  <c r="Y2" i="2"/>
  <c r="AA22" i="2"/>
  <c r="Z22" i="2"/>
  <c r="Y22" i="2"/>
  <c r="AA21" i="2"/>
  <c r="Z21" i="2"/>
  <c r="Y21" i="2"/>
  <c r="AA20" i="2"/>
  <c r="Z20" i="2"/>
  <c r="Y20" i="2"/>
  <c r="AA19" i="2"/>
  <c r="Z19" i="2"/>
  <c r="Y19" i="2"/>
  <c r="AA18" i="2"/>
  <c r="Z18" i="2"/>
  <c r="Y18" i="2"/>
  <c r="AA17" i="2"/>
  <c r="Z17" i="2"/>
  <c r="Y17" i="2"/>
  <c r="AA16" i="2"/>
  <c r="Z16" i="2"/>
  <c r="Y16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6" i="1"/>
  <c r="Z6" i="1"/>
  <c r="Y6" i="1"/>
  <c r="AA2" i="1"/>
  <c r="Z2" i="1"/>
  <c r="Y2" i="1"/>
  <c r="AA5" i="1"/>
  <c r="Z5" i="1"/>
  <c r="Y5" i="1"/>
  <c r="AA4" i="1"/>
  <c r="Z4" i="1"/>
  <c r="Y4" i="1"/>
  <c r="AA3" i="1"/>
  <c r="Z3" i="1"/>
  <c r="Y3" i="1"/>
  <c r="AA17" i="4"/>
  <c r="Z17" i="4"/>
  <c r="Y17" i="4"/>
  <c r="AA2" i="4"/>
  <c r="Z2" i="4"/>
  <c r="Y2" i="4"/>
  <c r="AA16" i="4"/>
  <c r="Z16" i="4"/>
  <c r="Y16" i="4"/>
  <c r="AA15" i="4"/>
  <c r="Z15" i="4"/>
  <c r="Y15" i="4"/>
  <c r="AA14" i="4"/>
  <c r="Z14" i="4"/>
  <c r="Y14" i="4"/>
  <c r="AA13" i="4"/>
  <c r="Z13" i="4"/>
  <c r="Y13" i="4"/>
  <c r="AA12" i="4"/>
  <c r="Z12" i="4"/>
  <c r="Y1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3" i="5"/>
  <c r="Z23" i="5"/>
  <c r="Y23" i="5"/>
  <c r="AA2" i="5"/>
  <c r="Z2" i="5"/>
  <c r="Y2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6" i="6"/>
  <c r="Z6" i="6"/>
  <c r="Y6" i="6"/>
  <c r="AA2" i="6"/>
  <c r="Z2" i="6"/>
  <c r="Y2" i="6"/>
  <c r="AA5" i="6"/>
  <c r="Z5" i="6"/>
  <c r="Y5" i="6"/>
  <c r="AA4" i="6"/>
  <c r="Z4" i="6"/>
  <c r="Y4" i="6"/>
  <c r="AA3" i="6"/>
  <c r="Z3" i="6"/>
  <c r="Y3" i="6"/>
  <c r="AB3" i="6" l="1"/>
  <c r="D3" i="6" s="1"/>
  <c r="AB4" i="6"/>
  <c r="D4" i="6" s="1"/>
  <c r="AB5" i="6"/>
  <c r="D5" i="6" s="1"/>
  <c r="AB2" i="6"/>
  <c r="AB6" i="6"/>
  <c r="D6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" i="5"/>
  <c r="AB23" i="5"/>
  <c r="D23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12" i="4"/>
  <c r="D12" i="4" s="1"/>
  <c r="AB13" i="4"/>
  <c r="D13" i="4" s="1"/>
  <c r="AB14" i="4"/>
  <c r="D14" i="4" s="1"/>
  <c r="AB15" i="4"/>
  <c r="D15" i="4" s="1"/>
  <c r="AB16" i="4"/>
  <c r="D16" i="4" s="1"/>
  <c r="AB2" i="4"/>
  <c r="AB17" i="4"/>
  <c r="D17" i="4" s="1"/>
  <c r="AB3" i="1"/>
  <c r="D3" i="1" s="1"/>
  <c r="AB4" i="1"/>
  <c r="D4" i="1" s="1"/>
  <c r="AB5" i="1"/>
  <c r="D5" i="1" s="1"/>
  <c r="AB2" i="1"/>
  <c r="AB6" i="1"/>
  <c r="D6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15" i="2"/>
  <c r="D15" i="2" s="1"/>
  <c r="AB16" i="2"/>
  <c r="D16" i="2" s="1"/>
  <c r="AB17" i="2"/>
  <c r="D17" i="2" s="1"/>
  <c r="AB18" i="2"/>
  <c r="D18" i="2" s="1"/>
  <c r="AB19" i="2"/>
  <c r="D19" i="2" s="1"/>
  <c r="AB20" i="2"/>
  <c r="D20" i="2" s="1"/>
  <c r="AB21" i="2"/>
  <c r="D21" i="2" s="1"/>
  <c r="AB22" i="2"/>
  <c r="D22" i="2" s="1"/>
  <c r="AB2" i="2"/>
  <c r="AB23" i="2"/>
  <c r="D23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13" i="3"/>
  <c r="D13" i="3" s="1"/>
  <c r="AB14" i="3"/>
  <c r="D14" i="3" s="1"/>
  <c r="AB15" i="3"/>
  <c r="D15" i="3" s="1"/>
  <c r="AB16" i="3"/>
  <c r="D16" i="3" s="1"/>
  <c r="AB2" i="3"/>
  <c r="AB17" i="3"/>
  <c r="D17" i="3" s="1"/>
</calcChain>
</file>

<file path=xl/sharedStrings.xml><?xml version="1.0" encoding="utf-8"?>
<sst xmlns="http://schemas.openxmlformats.org/spreadsheetml/2006/main" count="334" uniqueCount="119">
  <si>
    <t>100</t>
  </si>
  <si>
    <t>045A</t>
  </si>
  <si>
    <t>Quinto BACL A</t>
  </si>
  <si>
    <t>BIOLO045A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</si>
  <si>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</si>
  <si>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</si>
  <si>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</si>
  <si>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</si>
  <si>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</si>
  <si>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</si>
  <si>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</si>
  <si>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</si>
  <si>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</si>
  <si>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</si>
  <si>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</si>
  <si>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</si>
  <si>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</si>
  <si>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</si>
  <si>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</si>
  <si>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</si>
  <si>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</si>
  <si>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</si>
  <si>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</si>
  <si>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</si>
  <si>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 xml:space="preserve">Biología </t>
  </si>
  <si>
    <t>P1</t>
  </si>
  <si>
    <t>P2</t>
  </si>
  <si>
    <t>P3</t>
  </si>
  <si>
    <t>P4</t>
  </si>
  <si>
    <t>218100</t>
  </si>
  <si>
    <t>Agustín Angel , Jefferson Estuardo</t>
  </si>
  <si>
    <t>218089</t>
  </si>
  <si>
    <t xml:space="preserve">Pérez García , José David </t>
  </si>
  <si>
    <t>221100</t>
  </si>
  <si>
    <t>Pérez Pérez, Carlos Javier</t>
  </si>
  <si>
    <t>221056</t>
  </si>
  <si>
    <t>Sánchez Ambrocio, Edgar José Carlos</t>
  </si>
  <si>
    <t>065A</t>
  </si>
  <si>
    <t>Quinto BACO A</t>
  </si>
  <si>
    <t>BIOLO065A</t>
  </si>
  <si>
    <t>217169</t>
  </si>
  <si>
    <t xml:space="preserve">Alvarez López, Karen Fabiola </t>
  </si>
  <si>
    <t>218087</t>
  </si>
  <si>
    <t xml:space="preserve">Aquino Flores, Rocio Elizabeth </t>
  </si>
  <si>
    <t>221121</t>
  </si>
  <si>
    <t xml:space="preserve">Chávez Martinez , Melany Johana </t>
  </si>
  <si>
    <t>221097</t>
  </si>
  <si>
    <t>Chinchilla Garcia, José Andres</t>
  </si>
  <si>
    <t>218086</t>
  </si>
  <si>
    <t>Fuentes Ramos, Douglas Alexander</t>
  </si>
  <si>
    <t>221060</t>
  </si>
  <si>
    <t xml:space="preserve">García Elías , Issaias Emmanuel </t>
  </si>
  <si>
    <t>217176</t>
  </si>
  <si>
    <t xml:space="preserve">Gatica Mejia, Darlin Joana Cristina </t>
  </si>
  <si>
    <t>217178</t>
  </si>
  <si>
    <t xml:space="preserve">González Gregorio, Edvin Josúe </t>
  </si>
  <si>
    <t>221029</t>
  </si>
  <si>
    <t>Hernández González , Ismael Abisai</t>
  </si>
  <si>
    <t>218021</t>
  </si>
  <si>
    <t>Landaverry Argueta, Christopher Aaron</t>
  </si>
  <si>
    <t>218106</t>
  </si>
  <si>
    <t>Melendez Pérez, Jefferson Alexander</t>
  </si>
  <si>
    <t>220111</t>
  </si>
  <si>
    <t>Méndez Guzman, Kelly Rubi</t>
  </si>
  <si>
    <t>218023</t>
  </si>
  <si>
    <t>Orellana Pazos , Daniel Alejandro</t>
  </si>
  <si>
    <t>221106</t>
  </si>
  <si>
    <t>Quintanilla Toc , Kevin Ernesto</t>
  </si>
  <si>
    <t>221030</t>
  </si>
  <si>
    <t>Ramirez Morales , Julissa Vitalina</t>
  </si>
  <si>
    <t>217189</t>
  </si>
  <si>
    <t xml:space="preserve">Rodríguez Cortéz, Danilo Emanuel </t>
  </si>
  <si>
    <t>221040</t>
  </si>
  <si>
    <t>Ruiz Aparicio , Christopher Andre</t>
  </si>
  <si>
    <t>221149</t>
  </si>
  <si>
    <t>Sampuel Jordán, Genesis Yazmin</t>
  </si>
  <si>
    <t>222065</t>
  </si>
  <si>
    <t>Tún Barrientos, Antony Javier</t>
  </si>
  <si>
    <t>222069</t>
  </si>
  <si>
    <t>Veliz Castillo , Wilmer Noé de Jesús</t>
  </si>
  <si>
    <t>217194</t>
  </si>
  <si>
    <t>Villatoro Aguilar, Diego Omar</t>
  </si>
  <si>
    <t>075A</t>
  </si>
  <si>
    <t>Quinto BADG A</t>
  </si>
  <si>
    <t>BIOLO075A</t>
  </si>
  <si>
    <t>217168</t>
  </si>
  <si>
    <t>Alfaro Ortiz, Adriana Paola</t>
  </si>
  <si>
    <t>218046</t>
  </si>
  <si>
    <t>Barrera Morales, Ena Raquel</t>
  </si>
  <si>
    <t>221114</t>
  </si>
  <si>
    <t xml:space="preserve">Bernal Rodriguez , Frida Ana Yance </t>
  </si>
  <si>
    <t>221001</t>
  </si>
  <si>
    <t>Castañón del Cid , Aarón Habid</t>
  </si>
  <si>
    <t>221025</t>
  </si>
  <si>
    <t>Chang Díaz , Sofía Fernanda</t>
  </si>
  <si>
    <t>219227</t>
  </si>
  <si>
    <t>Gabriel Reyes, Mayra Jimena</t>
  </si>
  <si>
    <t>221103</t>
  </si>
  <si>
    <t xml:space="preserve">García Morales , Diana Marisol </t>
  </si>
  <si>
    <t>221026</t>
  </si>
  <si>
    <t xml:space="preserve">Godoy , Mia Brigith Abigail </t>
  </si>
  <si>
    <t>221061</t>
  </si>
  <si>
    <t>Gómez Lima, Joseline Nohemi</t>
  </si>
  <si>
    <t>221054</t>
  </si>
  <si>
    <t>González Reynosa, Jefry Alexis</t>
  </si>
  <si>
    <t>221133</t>
  </si>
  <si>
    <t xml:space="preserve">López Guzmán , Yanely Alexandra </t>
  </si>
  <si>
    <t>218052</t>
  </si>
  <si>
    <t xml:space="preserve">Murphy García , Harvey Marco Paolo </t>
  </si>
  <si>
    <t>218067</t>
  </si>
  <si>
    <t>Ortíz Alvarez, Miguel Alejandro</t>
  </si>
  <si>
    <t>221059</t>
  </si>
  <si>
    <t>Raymundo Cruz, Brandon Josue</t>
  </si>
  <si>
    <t>221107</t>
  </si>
  <si>
    <t xml:space="preserve">Sandoval Avila , Elvira Alejandra </t>
  </si>
  <si>
    <t>QUÍMI045A</t>
  </si>
  <si>
    <t>Química</t>
  </si>
  <si>
    <t>QUÍMI065A</t>
  </si>
  <si>
    <t>QUÍMI075A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</si>
</sst>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"/>
  <sheetViews>
    <sheetView topLeftCell="B1" workbookViewId="0">
      <selection activeCell="V12" sqref="V11:V12"/>
    </sheetView>
  </sheetViews>
  <sheetFormatPr defaultColWidth="11.42578125" defaultRowHeight="1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75.8</v>
      </c>
      <c r="E3" s="12"/>
      <c r="F3" s="12"/>
      <c r="G3" s="12"/>
      <c r="I3" s="15">
        <v>6</v>
      </c>
      <c r="J3" s="15">
        <v>8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58</v>
      </c>
      <c r="W3" s="17"/>
      <c r="X3" s="17">
        <v>90</v>
      </c>
      <c r="Y3" s="18">
        <f>I3+J3+K3+L3+M3+N3+O3+P3</f>
        <v>34</v>
      </c>
      <c r="Z3" s="19">
        <f>Q3+R3+S3+T3+U3</f>
        <v>0</v>
      </c>
      <c r="AA3" s="20">
        <f>V3*$V$2+W3*$W$2+X3*$X$2</f>
        <v>41.8</v>
      </c>
      <c r="AB3" s="21">
        <f>IF((AA3+Z3+Y3)&gt;100,"err ",AA3+Z3+Y3)</f>
        <v>75.8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67</v>
      </c>
      <c r="E4" s="12"/>
      <c r="F4" s="12"/>
      <c r="G4" s="12"/>
      <c r="I4" s="15">
        <v>7</v>
      </c>
      <c r="J4" s="15">
        <v>0</v>
      </c>
      <c r="K4" s="15">
        <v>7</v>
      </c>
      <c r="L4" s="15">
        <v>7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95</v>
      </c>
      <c r="Y4" s="18">
        <f>I4+J4+K4+L4+M4+N4+O4+P4</f>
        <v>21</v>
      </c>
      <c r="Z4" s="19">
        <f>Q4+R4+S4+T4+U4</f>
        <v>0</v>
      </c>
      <c r="AA4" s="20">
        <f>V4*$V$2+W4*$W$2+X4*$X$2</f>
        <v>46</v>
      </c>
      <c r="AB4" s="21">
        <f>IF((AA4+Z4+Y4)&gt;100,"err ",AA4+Z4+Y4)</f>
        <v>67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95</v>
      </c>
      <c r="Y5" s="18">
        <f>I5+J5+K5+L5+M5+N5+O5+P5</f>
        <v>50</v>
      </c>
      <c r="Z5" s="19">
        <f>Q5+R5+S5+T5+U5</f>
        <v>0</v>
      </c>
      <c r="AA5" s="20">
        <f>V5*$V$2+W5*$W$2+X5*$X$2</f>
        <v>48</v>
      </c>
      <c r="AB5" s="21">
        <f>IF((AA5+Z5+Y5)&gt;100,"err ",AA5+Z5+Y5)</f>
        <v>98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94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85</v>
      </c>
      <c r="Y6" s="18">
        <f>I6+J6+K6+L6+M6+N6+O6+P6</f>
        <v>50</v>
      </c>
      <c r="Z6" s="19">
        <f>Q6+R6+S6+T6+U6</f>
        <v>0</v>
      </c>
      <c r="AA6" s="20">
        <f>V6*$V$2+W6*$W$2+X6*$X$2</f>
        <v>44</v>
      </c>
      <c r="AB6" s="21">
        <f>IF((AA6+Z6+Y6)&gt;100,"err ",AA6+Z6+Y6)</f>
        <v>94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0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04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3"/>
  <sheetViews>
    <sheetView workbookViewId="0">
      <selection activeCell="X24" sqref="X24"/>
    </sheetView>
  </sheetViews>
  <sheetFormatPr defaultColWidth="11.42578125" defaultRowHeight="1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40</v>
      </c>
      <c r="B3" s="11">
        <v>1</v>
      </c>
      <c r="C3" s="13" t="s">
        <v>41</v>
      </c>
      <c r="D3" s="14">
        <f t="shared" ref="D3:D23" si="0">AB3</f>
        <v>85</v>
      </c>
      <c r="E3" s="12"/>
      <c r="F3" s="12"/>
      <c r="G3" s="12"/>
      <c r="I3" s="15">
        <v>10</v>
      </c>
      <c r="J3" s="15">
        <v>8</v>
      </c>
      <c r="K3" s="15">
        <v>10</v>
      </c>
      <c r="L3" s="15">
        <v>10</v>
      </c>
      <c r="M3" s="15">
        <v>7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80</v>
      </c>
      <c r="Y3" s="18">
        <f t="shared" ref="Y3:Y23" si="1">I3+J3+K3+L3+M3+N3+O3+P3</f>
        <v>45</v>
      </c>
      <c r="Z3" s="19">
        <f t="shared" ref="Z3:Z23" si="2">Q3+R3+S3+T3+U3</f>
        <v>0</v>
      </c>
      <c r="AA3" s="20">
        <f t="shared" ref="AA3:AA23" si="3">V3*$V$2+W3*$W$2+X3*$X$2</f>
        <v>40</v>
      </c>
      <c r="AB3" s="21">
        <f t="shared" ref="AB3:AB23" si="4">IF((AA3+Z3+Y3)&gt;100,"err ",AA3+Z3+Y3)</f>
        <v>85</v>
      </c>
    </row>
    <row r="4" spans="1:28">
      <c r="A4" s="11" t="s">
        <v>42</v>
      </c>
      <c r="B4" s="11">
        <v>2</v>
      </c>
      <c r="C4" s="13" t="s">
        <v>43</v>
      </c>
      <c r="D4" s="14">
        <f t="shared" si="0"/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85</v>
      </c>
      <c r="Y4" s="18">
        <f t="shared" si="1"/>
        <v>50</v>
      </c>
      <c r="Z4" s="19">
        <f t="shared" si="2"/>
        <v>0</v>
      </c>
      <c r="AA4" s="20">
        <f t="shared" si="3"/>
        <v>44</v>
      </c>
      <c r="AB4" s="21">
        <f t="shared" si="4"/>
        <v>94</v>
      </c>
    </row>
    <row r="5" spans="1:28">
      <c r="A5" s="11" t="s">
        <v>44</v>
      </c>
      <c r="B5" s="11">
        <v>3</v>
      </c>
      <c r="C5" s="13" t="s">
        <v>45</v>
      </c>
      <c r="D5" s="14">
        <f t="shared" si="0"/>
        <v>94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 t="shared" si="1"/>
        <v>50</v>
      </c>
      <c r="Z5" s="19">
        <f t="shared" si="2"/>
        <v>0</v>
      </c>
      <c r="AA5" s="20">
        <f t="shared" si="3"/>
        <v>44</v>
      </c>
      <c r="AB5" s="21">
        <f t="shared" si="4"/>
        <v>94</v>
      </c>
    </row>
    <row r="6" spans="1:28">
      <c r="A6" s="11" t="s">
        <v>46</v>
      </c>
      <c r="B6" s="11">
        <v>4</v>
      </c>
      <c r="C6" s="13" t="s">
        <v>47</v>
      </c>
      <c r="D6" s="14">
        <f t="shared" si="0"/>
        <v>98.4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96</v>
      </c>
      <c r="Y6" s="18">
        <f t="shared" si="1"/>
        <v>50</v>
      </c>
      <c r="Z6" s="19">
        <f t="shared" si="2"/>
        <v>0</v>
      </c>
      <c r="AA6" s="20">
        <f t="shared" si="3"/>
        <v>48.400000000000006</v>
      </c>
      <c r="AB6" s="21">
        <f t="shared" si="4"/>
        <v>98.4</v>
      </c>
    </row>
    <row r="7" spans="1:28">
      <c r="A7" s="11" t="s">
        <v>48</v>
      </c>
      <c r="B7" s="11">
        <v>5</v>
      </c>
      <c r="C7" s="13" t="s">
        <v>49</v>
      </c>
      <c r="D7" s="14">
        <f t="shared" si="0"/>
        <v>88.4</v>
      </c>
      <c r="E7" s="12"/>
      <c r="F7" s="12"/>
      <c r="G7" s="12"/>
      <c r="I7" s="15">
        <v>10</v>
      </c>
      <c r="J7" s="15">
        <v>10</v>
      </c>
      <c r="K7" s="15">
        <v>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96</v>
      </c>
      <c r="Y7" s="18">
        <f t="shared" si="1"/>
        <v>40</v>
      </c>
      <c r="Z7" s="19">
        <f t="shared" si="2"/>
        <v>0</v>
      </c>
      <c r="AA7" s="20">
        <f t="shared" si="3"/>
        <v>48.400000000000006</v>
      </c>
      <c r="AB7" s="21">
        <f t="shared" si="4"/>
        <v>88.4</v>
      </c>
    </row>
    <row r="8" spans="1:28">
      <c r="A8" s="11" t="s">
        <v>50</v>
      </c>
      <c r="B8" s="11">
        <v>6</v>
      </c>
      <c r="C8" s="13" t="s">
        <v>51</v>
      </c>
      <c r="D8" s="14">
        <f t="shared" si="0"/>
        <v>7</v>
      </c>
      <c r="E8" s="12"/>
      <c r="F8" s="12"/>
      <c r="G8" s="12"/>
      <c r="I8" s="15">
        <v>7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0</v>
      </c>
      <c r="W8" s="17"/>
      <c r="X8" s="17">
        <v>0</v>
      </c>
      <c r="Y8" s="18">
        <f t="shared" si="1"/>
        <v>7</v>
      </c>
      <c r="Z8" s="19">
        <f t="shared" si="2"/>
        <v>0</v>
      </c>
      <c r="AA8" s="20">
        <f t="shared" si="3"/>
        <v>0</v>
      </c>
      <c r="AB8" s="21">
        <f t="shared" si="4"/>
        <v>7</v>
      </c>
    </row>
    <row r="9" spans="1:28">
      <c r="A9" s="11" t="s">
        <v>52</v>
      </c>
      <c r="B9" s="11">
        <v>7</v>
      </c>
      <c r="C9" s="13" t="s">
        <v>53</v>
      </c>
      <c r="D9" s="14">
        <f t="shared" si="0"/>
        <v>83.2</v>
      </c>
      <c r="E9" s="12"/>
      <c r="F9" s="12"/>
      <c r="G9" s="12"/>
      <c r="I9" s="15">
        <v>10</v>
      </c>
      <c r="J9" s="15">
        <v>7</v>
      </c>
      <c r="K9" s="15">
        <v>10</v>
      </c>
      <c r="L9" s="15">
        <v>10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32</v>
      </c>
      <c r="W9" s="17"/>
      <c r="X9" s="17">
        <v>90</v>
      </c>
      <c r="Y9" s="18">
        <f t="shared" si="1"/>
        <v>44</v>
      </c>
      <c r="Z9" s="19">
        <f t="shared" si="2"/>
        <v>0</v>
      </c>
      <c r="AA9" s="20">
        <f t="shared" si="3"/>
        <v>39.200000000000003</v>
      </c>
      <c r="AB9" s="21">
        <f t="shared" si="4"/>
        <v>83.2</v>
      </c>
    </row>
    <row r="10" spans="1:28">
      <c r="A10" s="11" t="s">
        <v>54</v>
      </c>
      <c r="B10" s="11">
        <v>8</v>
      </c>
      <c r="C10" s="13" t="s">
        <v>55</v>
      </c>
      <c r="D10" s="14">
        <f t="shared" si="0"/>
        <v>83.8</v>
      </c>
      <c r="E10" s="12"/>
      <c r="F10" s="12"/>
      <c r="G10" s="12"/>
      <c r="I10" s="15">
        <v>10</v>
      </c>
      <c r="J10" s="15">
        <v>6</v>
      </c>
      <c r="K10" s="15">
        <v>8</v>
      </c>
      <c r="L10" s="15">
        <v>7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68</v>
      </c>
      <c r="W10" s="17"/>
      <c r="X10" s="17">
        <v>90</v>
      </c>
      <c r="Y10" s="18">
        <f t="shared" si="1"/>
        <v>41</v>
      </c>
      <c r="Z10" s="19">
        <f t="shared" si="2"/>
        <v>0</v>
      </c>
      <c r="AA10" s="20">
        <f t="shared" si="3"/>
        <v>42.8</v>
      </c>
      <c r="AB10" s="21">
        <f t="shared" si="4"/>
        <v>83.8</v>
      </c>
    </row>
    <row r="11" spans="1:28">
      <c r="A11" s="11" t="s">
        <v>56</v>
      </c>
      <c r="B11" s="11">
        <v>9</v>
      </c>
      <c r="C11" s="13" t="s">
        <v>57</v>
      </c>
      <c r="D11" s="14">
        <f t="shared" si="0"/>
        <v>88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70</v>
      </c>
      <c r="Y11" s="18">
        <f t="shared" si="1"/>
        <v>50</v>
      </c>
      <c r="Z11" s="19">
        <f t="shared" si="2"/>
        <v>0</v>
      </c>
      <c r="AA11" s="20">
        <f t="shared" si="3"/>
        <v>38</v>
      </c>
      <c r="AB11" s="21">
        <f t="shared" si="4"/>
        <v>88</v>
      </c>
    </row>
    <row r="12" spans="1:28">
      <c r="A12" s="11" t="s">
        <v>58</v>
      </c>
      <c r="B12" s="11">
        <v>10</v>
      </c>
      <c r="C12" s="13" t="s">
        <v>59</v>
      </c>
      <c r="D12" s="14">
        <f t="shared" si="0"/>
        <v>0</v>
      </c>
      <c r="E12" s="12"/>
      <c r="F12" s="12"/>
      <c r="G12" s="12"/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0</v>
      </c>
      <c r="W12" s="17"/>
      <c r="X12" s="17">
        <v>0</v>
      </c>
      <c r="Y12" s="18">
        <f t="shared" si="1"/>
        <v>0</v>
      </c>
      <c r="Z12" s="19">
        <f t="shared" si="2"/>
        <v>0</v>
      </c>
      <c r="AA12" s="20">
        <f t="shared" si="3"/>
        <v>0</v>
      </c>
      <c r="AB12" s="21">
        <f t="shared" si="4"/>
        <v>0</v>
      </c>
    </row>
    <row r="13" spans="1:28">
      <c r="A13" s="11" t="s">
        <v>60</v>
      </c>
      <c r="B13" s="11">
        <v>11</v>
      </c>
      <c r="C13" s="13" t="s">
        <v>61</v>
      </c>
      <c r="D13" s="14">
        <f t="shared" si="0"/>
        <v>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 t="shared" si="1"/>
        <v>0</v>
      </c>
      <c r="Z13" s="19">
        <f t="shared" si="2"/>
        <v>0</v>
      </c>
      <c r="AA13" s="20">
        <f t="shared" si="3"/>
        <v>0</v>
      </c>
      <c r="AB13" s="21">
        <f t="shared" si="4"/>
        <v>0</v>
      </c>
    </row>
    <row r="14" spans="1:28">
      <c r="A14" s="11" t="s">
        <v>62</v>
      </c>
      <c r="B14" s="11">
        <v>12</v>
      </c>
      <c r="C14" s="13" t="s">
        <v>63</v>
      </c>
      <c r="D14" s="14">
        <f t="shared" si="0"/>
        <v>95</v>
      </c>
      <c r="E14" s="12"/>
      <c r="F14" s="12"/>
      <c r="G14" s="12"/>
      <c r="I14" s="15">
        <v>10</v>
      </c>
      <c r="J14" s="15">
        <v>7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95</v>
      </c>
      <c r="Y14" s="18">
        <f t="shared" si="1"/>
        <v>47</v>
      </c>
      <c r="Z14" s="19">
        <f t="shared" si="2"/>
        <v>0</v>
      </c>
      <c r="AA14" s="20">
        <f t="shared" si="3"/>
        <v>48</v>
      </c>
      <c r="AB14" s="21">
        <f t="shared" si="4"/>
        <v>95</v>
      </c>
    </row>
    <row r="15" spans="1:28">
      <c r="A15" s="11" t="s">
        <v>64</v>
      </c>
      <c r="B15" s="11">
        <v>13</v>
      </c>
      <c r="C15" s="13" t="s">
        <v>65</v>
      </c>
      <c r="D15" s="14">
        <f t="shared" si="0"/>
        <v>88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70</v>
      </c>
      <c r="Y15" s="18">
        <f t="shared" si="1"/>
        <v>50</v>
      </c>
      <c r="Z15" s="19">
        <f t="shared" si="2"/>
        <v>0</v>
      </c>
      <c r="AA15" s="20">
        <f t="shared" si="3"/>
        <v>38</v>
      </c>
      <c r="AB15" s="21">
        <f t="shared" si="4"/>
        <v>88</v>
      </c>
    </row>
    <row r="16" spans="1:28">
      <c r="A16" s="11" t="s">
        <v>66</v>
      </c>
      <c r="B16" s="11">
        <v>14</v>
      </c>
      <c r="C16" s="13" t="s">
        <v>67</v>
      </c>
      <c r="D16" s="14">
        <f t="shared" si="0"/>
        <v>51</v>
      </c>
      <c r="E16" s="12"/>
      <c r="F16" s="12"/>
      <c r="G16" s="12"/>
      <c r="I16" s="15">
        <v>7</v>
      </c>
      <c r="J16" s="15">
        <v>0</v>
      </c>
      <c r="K16" s="15">
        <v>5</v>
      </c>
      <c r="L16" s="15">
        <v>7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0</v>
      </c>
      <c r="W16" s="17"/>
      <c r="X16" s="17">
        <v>80</v>
      </c>
      <c r="Y16" s="18">
        <f t="shared" si="1"/>
        <v>19</v>
      </c>
      <c r="Z16" s="19">
        <f t="shared" si="2"/>
        <v>0</v>
      </c>
      <c r="AA16" s="20">
        <f t="shared" si="3"/>
        <v>32</v>
      </c>
      <c r="AB16" s="21">
        <f t="shared" si="4"/>
        <v>51</v>
      </c>
    </row>
    <row r="17" spans="1:28">
      <c r="A17" s="11" t="s">
        <v>68</v>
      </c>
      <c r="B17" s="11">
        <v>15</v>
      </c>
      <c r="C17" s="13" t="s">
        <v>69</v>
      </c>
      <c r="D17" s="14">
        <f t="shared" si="0"/>
        <v>82.7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47</v>
      </c>
      <c r="W17" s="17"/>
      <c r="X17" s="17">
        <v>95</v>
      </c>
      <c r="Y17" s="18">
        <f t="shared" si="1"/>
        <v>40</v>
      </c>
      <c r="Z17" s="19">
        <f t="shared" si="2"/>
        <v>0</v>
      </c>
      <c r="AA17" s="20">
        <f t="shared" si="3"/>
        <v>42.7</v>
      </c>
      <c r="AB17" s="21">
        <f t="shared" si="4"/>
        <v>82.7</v>
      </c>
    </row>
    <row r="18" spans="1:28">
      <c r="A18" s="11" t="s">
        <v>70</v>
      </c>
      <c r="B18" s="11">
        <v>16</v>
      </c>
      <c r="C18" s="13" t="s">
        <v>71</v>
      </c>
      <c r="D18" s="14">
        <f t="shared" si="0"/>
        <v>79</v>
      </c>
      <c r="E18" s="12"/>
      <c r="F18" s="12"/>
      <c r="G18" s="12"/>
      <c r="I18" s="15">
        <v>7</v>
      </c>
      <c r="J18" s="15">
        <v>10</v>
      </c>
      <c r="K18" s="15">
        <v>7</v>
      </c>
      <c r="L18" s="15">
        <v>0</v>
      </c>
      <c r="M18" s="15">
        <v>7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95</v>
      </c>
      <c r="Y18" s="18">
        <f t="shared" si="1"/>
        <v>31</v>
      </c>
      <c r="Z18" s="19">
        <f t="shared" si="2"/>
        <v>0</v>
      </c>
      <c r="AA18" s="20">
        <f t="shared" si="3"/>
        <v>48</v>
      </c>
      <c r="AB18" s="21">
        <f t="shared" si="4"/>
        <v>79</v>
      </c>
    </row>
    <row r="19" spans="1:28">
      <c r="A19" s="11" t="s">
        <v>72</v>
      </c>
      <c r="B19" s="11">
        <v>17</v>
      </c>
      <c r="C19" s="13" t="s">
        <v>73</v>
      </c>
      <c r="D19" s="14">
        <f t="shared" si="0"/>
        <v>89</v>
      </c>
      <c r="E19" s="12"/>
      <c r="F19" s="12"/>
      <c r="G19" s="12"/>
      <c r="I19" s="15">
        <v>10</v>
      </c>
      <c r="J19" s="15">
        <v>10</v>
      </c>
      <c r="K19" s="15">
        <v>7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80</v>
      </c>
      <c r="W19" s="17"/>
      <c r="X19" s="17">
        <v>85</v>
      </c>
      <c r="Y19" s="18">
        <f t="shared" si="1"/>
        <v>47</v>
      </c>
      <c r="Z19" s="19">
        <f t="shared" si="2"/>
        <v>0</v>
      </c>
      <c r="AA19" s="20">
        <f t="shared" si="3"/>
        <v>42</v>
      </c>
      <c r="AB19" s="21">
        <f t="shared" si="4"/>
        <v>89</v>
      </c>
    </row>
    <row r="20" spans="1:28">
      <c r="A20" s="11" t="s">
        <v>74</v>
      </c>
      <c r="B20" s="11">
        <v>18</v>
      </c>
      <c r="C20" s="13" t="s">
        <v>75</v>
      </c>
      <c r="D20" s="14">
        <f t="shared" si="0"/>
        <v>9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/>
      <c r="X20" s="17">
        <v>0</v>
      </c>
      <c r="Y20" s="18">
        <f t="shared" si="1"/>
        <v>0</v>
      </c>
      <c r="Z20" s="19">
        <f t="shared" si="2"/>
        <v>0</v>
      </c>
      <c r="AA20" s="20">
        <f t="shared" si="3"/>
        <v>9</v>
      </c>
      <c r="AB20" s="21">
        <f t="shared" si="4"/>
        <v>9</v>
      </c>
    </row>
    <row r="21" spans="1:28">
      <c r="A21" s="11" t="s">
        <v>76</v>
      </c>
      <c r="B21" s="11">
        <v>19</v>
      </c>
      <c r="C21" s="13" t="s">
        <v>77</v>
      </c>
      <c r="D21" s="14">
        <f t="shared" si="0"/>
        <v>44</v>
      </c>
      <c r="E21" s="12"/>
      <c r="F21" s="12"/>
      <c r="G21" s="12"/>
      <c r="I21" s="15">
        <v>7</v>
      </c>
      <c r="J21" s="15">
        <v>0</v>
      </c>
      <c r="K21" s="15">
        <v>0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70</v>
      </c>
      <c r="Y21" s="18">
        <f t="shared" si="1"/>
        <v>7</v>
      </c>
      <c r="Z21" s="19">
        <f t="shared" si="2"/>
        <v>0</v>
      </c>
      <c r="AA21" s="20">
        <f t="shared" si="3"/>
        <v>37</v>
      </c>
      <c r="AB21" s="21">
        <f t="shared" si="4"/>
        <v>44</v>
      </c>
    </row>
    <row r="22" spans="1:28">
      <c r="A22" s="11" t="s">
        <v>78</v>
      </c>
      <c r="B22" s="11">
        <v>20</v>
      </c>
      <c r="C22" s="13" t="s">
        <v>79</v>
      </c>
      <c r="D22" s="14">
        <f t="shared" si="0"/>
        <v>95</v>
      </c>
      <c r="E22" s="12"/>
      <c r="F22" s="12"/>
      <c r="G22" s="12"/>
      <c r="I22" s="15">
        <v>10</v>
      </c>
      <c r="J22" s="15">
        <v>7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95</v>
      </c>
      <c r="Y22" s="18">
        <f t="shared" si="1"/>
        <v>47</v>
      </c>
      <c r="Z22" s="19">
        <f t="shared" si="2"/>
        <v>0</v>
      </c>
      <c r="AA22" s="20">
        <f t="shared" si="3"/>
        <v>48</v>
      </c>
      <c r="AB22" s="21">
        <f t="shared" si="4"/>
        <v>95</v>
      </c>
    </row>
    <row r="23" spans="1:28">
      <c r="A23" s="11" t="s">
        <v>80</v>
      </c>
      <c r="B23" s="11">
        <v>21</v>
      </c>
      <c r="C23" s="13" t="s">
        <v>81</v>
      </c>
      <c r="D23" s="14">
        <f t="shared" si="0"/>
        <v>60</v>
      </c>
      <c r="E23" s="12"/>
      <c r="F23" s="12"/>
      <c r="G23" s="12"/>
      <c r="I23" s="15">
        <v>10</v>
      </c>
      <c r="J23" s="15">
        <v>0</v>
      </c>
      <c r="K23" s="15">
        <v>0</v>
      </c>
      <c r="L23" s="15">
        <v>10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75</v>
      </c>
      <c r="Y23" s="18">
        <f t="shared" si="1"/>
        <v>20</v>
      </c>
      <c r="Z23" s="19">
        <f t="shared" si="2"/>
        <v>0</v>
      </c>
      <c r="AA23" s="20">
        <f t="shared" si="3"/>
        <v>40</v>
      </c>
      <c r="AB23" s="21">
        <f t="shared" si="4"/>
        <v>60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1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1200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1300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1400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15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7"/>
  <sheetViews>
    <sheetView topLeftCell="B1" workbookViewId="0">
      <selection activeCell="W22" sqref="W22"/>
    </sheetView>
  </sheetViews>
  <sheetFormatPr defaultColWidth="11.42578125" defaultRowHeight="1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82</v>
      </c>
      <c r="C1" s="1" t="s">
        <v>83</v>
      </c>
      <c r="D1" s="4" t="s">
        <v>84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85</v>
      </c>
      <c r="B3" s="11">
        <v>1</v>
      </c>
      <c r="C3" s="13" t="s">
        <v>86</v>
      </c>
      <c r="D3" s="14">
        <f t="shared" ref="D3:D17" si="0">AB3</f>
        <v>87.8</v>
      </c>
      <c r="E3" s="12"/>
      <c r="F3" s="12"/>
      <c r="G3" s="12"/>
      <c r="I3" s="15">
        <v>10</v>
      </c>
      <c r="J3" s="15">
        <v>10</v>
      </c>
      <c r="K3" s="15">
        <v>7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88</v>
      </c>
      <c r="W3" s="17"/>
      <c r="X3" s="17">
        <v>80</v>
      </c>
      <c r="Y3" s="18">
        <f t="shared" ref="Y3:Y17" si="1">I3+J3+K3+L3+M3+N3+O3+P3</f>
        <v>47</v>
      </c>
      <c r="Z3" s="19">
        <f t="shared" ref="Z3:Z17" si="2">Q3+R3+S3+T3+U3</f>
        <v>0</v>
      </c>
      <c r="AA3" s="20">
        <f t="shared" ref="AA3:AA17" si="3">V3*$V$2+W3*$W$2+X3*$X$2</f>
        <v>40.799999999999997</v>
      </c>
      <c r="AB3" s="21">
        <f t="shared" ref="AB3:AB17" si="4">IF((AA3+Z3+Y3)&gt;100,"err ",AA3+Z3+Y3)</f>
        <v>87.8</v>
      </c>
    </row>
    <row r="4" spans="1:28">
      <c r="A4" s="11" t="s">
        <v>87</v>
      </c>
      <c r="B4" s="11">
        <v>2</v>
      </c>
      <c r="C4" s="13" t="s">
        <v>88</v>
      </c>
      <c r="D4" s="14">
        <f t="shared" si="0"/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85</v>
      </c>
      <c r="Y4" s="18">
        <f t="shared" si="1"/>
        <v>50</v>
      </c>
      <c r="Z4" s="19">
        <f t="shared" si="2"/>
        <v>0</v>
      </c>
      <c r="AA4" s="20">
        <f t="shared" si="3"/>
        <v>44</v>
      </c>
      <c r="AB4" s="21">
        <f t="shared" si="4"/>
        <v>94</v>
      </c>
    </row>
    <row r="5" spans="1:28">
      <c r="A5" s="11" t="s">
        <v>89</v>
      </c>
      <c r="B5" s="11">
        <v>3</v>
      </c>
      <c r="C5" s="13" t="s">
        <v>90</v>
      </c>
      <c r="D5" s="14">
        <f t="shared" si="0"/>
        <v>88.4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96</v>
      </c>
      <c r="Y5" s="18">
        <f t="shared" si="1"/>
        <v>50</v>
      </c>
      <c r="Z5" s="19">
        <f t="shared" si="2"/>
        <v>0</v>
      </c>
      <c r="AA5" s="20">
        <f t="shared" si="3"/>
        <v>38.400000000000006</v>
      </c>
      <c r="AB5" s="21">
        <f t="shared" si="4"/>
        <v>88.4</v>
      </c>
    </row>
    <row r="6" spans="1:28">
      <c r="A6" s="11" t="s">
        <v>91</v>
      </c>
      <c r="B6" s="11">
        <v>4</v>
      </c>
      <c r="C6" s="13" t="s">
        <v>92</v>
      </c>
      <c r="D6" s="14">
        <f t="shared" si="0"/>
        <v>75</v>
      </c>
      <c r="E6" s="12"/>
      <c r="F6" s="12"/>
      <c r="G6" s="12"/>
      <c r="I6" s="15">
        <v>2</v>
      </c>
      <c r="J6" s="15">
        <v>7</v>
      </c>
      <c r="K6" s="15">
        <v>10</v>
      </c>
      <c r="L6" s="15">
        <v>7</v>
      </c>
      <c r="M6" s="15">
        <v>5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90</v>
      </c>
      <c r="Y6" s="18">
        <f t="shared" si="1"/>
        <v>31</v>
      </c>
      <c r="Z6" s="19">
        <f t="shared" si="2"/>
        <v>0</v>
      </c>
      <c r="AA6" s="20">
        <f t="shared" si="3"/>
        <v>44</v>
      </c>
      <c r="AB6" s="21">
        <f t="shared" si="4"/>
        <v>75</v>
      </c>
    </row>
    <row r="7" spans="1:28">
      <c r="A7" s="11" t="s">
        <v>93</v>
      </c>
      <c r="B7" s="11">
        <v>5</v>
      </c>
      <c r="C7" s="13" t="s">
        <v>94</v>
      </c>
      <c r="D7" s="14">
        <f t="shared" si="0"/>
        <v>98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95</v>
      </c>
      <c r="Y7" s="18">
        <f t="shared" si="1"/>
        <v>50</v>
      </c>
      <c r="Z7" s="19">
        <f t="shared" si="2"/>
        <v>0</v>
      </c>
      <c r="AA7" s="20">
        <f t="shared" si="3"/>
        <v>48</v>
      </c>
      <c r="AB7" s="21">
        <f t="shared" si="4"/>
        <v>98</v>
      </c>
    </row>
    <row r="8" spans="1:28">
      <c r="A8" s="11" t="s">
        <v>95</v>
      </c>
      <c r="B8" s="11">
        <v>6</v>
      </c>
      <c r="C8" s="13" t="s">
        <v>96</v>
      </c>
      <c r="D8" s="14">
        <f t="shared" si="0"/>
        <v>90</v>
      </c>
      <c r="E8" s="12"/>
      <c r="F8" s="12"/>
      <c r="G8" s="12"/>
      <c r="I8" s="15">
        <v>7</v>
      </c>
      <c r="J8" s="15">
        <v>7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44</v>
      </c>
      <c r="Z8" s="19">
        <f t="shared" si="2"/>
        <v>0</v>
      </c>
      <c r="AA8" s="20">
        <f t="shared" si="3"/>
        <v>46</v>
      </c>
      <c r="AB8" s="21">
        <f t="shared" si="4"/>
        <v>90</v>
      </c>
    </row>
    <row r="9" spans="1:28">
      <c r="A9" s="11" t="s">
        <v>97</v>
      </c>
      <c r="B9" s="11">
        <v>7</v>
      </c>
      <c r="C9" s="13" t="s">
        <v>98</v>
      </c>
      <c r="D9" s="14">
        <f t="shared" si="0"/>
        <v>79</v>
      </c>
      <c r="E9" s="12"/>
      <c r="F9" s="12"/>
      <c r="G9" s="12"/>
      <c r="I9" s="15">
        <v>10</v>
      </c>
      <c r="J9" s="15">
        <v>8</v>
      </c>
      <c r="K9" s="15">
        <v>8</v>
      </c>
      <c r="L9" s="15">
        <v>7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 t="shared" si="1"/>
        <v>33</v>
      </c>
      <c r="Z9" s="19">
        <f t="shared" si="2"/>
        <v>0</v>
      </c>
      <c r="AA9" s="20">
        <f t="shared" si="3"/>
        <v>46</v>
      </c>
      <c r="AB9" s="21">
        <f t="shared" si="4"/>
        <v>79</v>
      </c>
    </row>
    <row r="10" spans="1:28">
      <c r="A10" s="11" t="s">
        <v>99</v>
      </c>
      <c r="B10" s="11">
        <v>8</v>
      </c>
      <c r="C10" s="13" t="s">
        <v>100</v>
      </c>
      <c r="D10" s="14">
        <f t="shared" si="0"/>
        <v>91</v>
      </c>
      <c r="E10" s="12"/>
      <c r="F10" s="12"/>
      <c r="G10" s="12"/>
      <c r="I10" s="15">
        <v>9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80</v>
      </c>
      <c r="Y10" s="18">
        <f t="shared" si="1"/>
        <v>49</v>
      </c>
      <c r="Z10" s="19">
        <f t="shared" si="2"/>
        <v>0</v>
      </c>
      <c r="AA10" s="20">
        <f t="shared" si="3"/>
        <v>42</v>
      </c>
      <c r="AB10" s="21">
        <f t="shared" si="4"/>
        <v>91</v>
      </c>
    </row>
    <row r="11" spans="1:28">
      <c r="A11" s="11" t="s">
        <v>101</v>
      </c>
      <c r="B11" s="11">
        <v>9</v>
      </c>
      <c r="C11" s="13" t="s">
        <v>102</v>
      </c>
      <c r="D11" s="14">
        <f t="shared" si="0"/>
        <v>97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95</v>
      </c>
      <c r="Y11" s="18">
        <f t="shared" si="1"/>
        <v>50</v>
      </c>
      <c r="Z11" s="19">
        <f t="shared" si="2"/>
        <v>0</v>
      </c>
      <c r="AA11" s="20">
        <f t="shared" si="3"/>
        <v>47</v>
      </c>
      <c r="AB11" s="21">
        <f t="shared" si="4"/>
        <v>97</v>
      </c>
    </row>
    <row r="12" spans="1:28">
      <c r="A12" s="11" t="s">
        <v>103</v>
      </c>
      <c r="B12" s="11">
        <v>10</v>
      </c>
      <c r="C12" s="13" t="s">
        <v>104</v>
      </c>
      <c r="D12" s="14">
        <f t="shared" si="0"/>
        <v>77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70</v>
      </c>
      <c r="Y12" s="18">
        <f t="shared" si="1"/>
        <v>40</v>
      </c>
      <c r="Z12" s="19">
        <f t="shared" si="2"/>
        <v>0</v>
      </c>
      <c r="AA12" s="20">
        <f t="shared" si="3"/>
        <v>37</v>
      </c>
      <c r="AB12" s="21">
        <f t="shared" si="4"/>
        <v>77</v>
      </c>
    </row>
    <row r="13" spans="1:28">
      <c r="A13" s="11" t="s">
        <v>105</v>
      </c>
      <c r="B13" s="11">
        <v>11</v>
      </c>
      <c r="C13" s="13" t="s">
        <v>106</v>
      </c>
      <c r="D13" s="14">
        <f t="shared" si="0"/>
        <v>72</v>
      </c>
      <c r="E13" s="12"/>
      <c r="F13" s="12"/>
      <c r="G13" s="12"/>
      <c r="I13" s="15">
        <v>10</v>
      </c>
      <c r="J13" s="15">
        <v>8</v>
      </c>
      <c r="K13" s="15">
        <v>8</v>
      </c>
      <c r="L13" s="15">
        <v>10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80</v>
      </c>
      <c r="W13" s="17"/>
      <c r="X13" s="17">
        <v>70</v>
      </c>
      <c r="Y13" s="18">
        <f t="shared" si="1"/>
        <v>36</v>
      </c>
      <c r="Z13" s="19">
        <f t="shared" si="2"/>
        <v>0</v>
      </c>
      <c r="AA13" s="20">
        <f t="shared" si="3"/>
        <v>36</v>
      </c>
      <c r="AB13" s="21">
        <f t="shared" si="4"/>
        <v>72</v>
      </c>
    </row>
    <row r="14" spans="1:28">
      <c r="A14" s="11" t="s">
        <v>107</v>
      </c>
      <c r="B14" s="11">
        <v>12</v>
      </c>
      <c r="C14" s="13" t="s">
        <v>108</v>
      </c>
      <c r="D14" s="14">
        <f t="shared" si="0"/>
        <v>65.7</v>
      </c>
      <c r="E14" s="12"/>
      <c r="F14" s="12"/>
      <c r="G14" s="12"/>
      <c r="I14" s="15">
        <v>7</v>
      </c>
      <c r="J14" s="15">
        <v>2</v>
      </c>
      <c r="K14" s="15">
        <v>10</v>
      </c>
      <c r="L14" s="15">
        <v>10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47</v>
      </c>
      <c r="W14" s="17"/>
      <c r="X14" s="17">
        <v>80</v>
      </c>
      <c r="Y14" s="18">
        <f t="shared" si="1"/>
        <v>29</v>
      </c>
      <c r="Z14" s="19">
        <f t="shared" si="2"/>
        <v>0</v>
      </c>
      <c r="AA14" s="20">
        <f t="shared" si="3"/>
        <v>36.700000000000003</v>
      </c>
      <c r="AB14" s="21">
        <f t="shared" si="4"/>
        <v>65.7</v>
      </c>
    </row>
    <row r="15" spans="1:28">
      <c r="A15" s="11" t="s">
        <v>109</v>
      </c>
      <c r="B15" s="11">
        <v>13</v>
      </c>
      <c r="C15" s="13" t="s">
        <v>110</v>
      </c>
      <c r="D15" s="14">
        <f t="shared" si="0"/>
        <v>87</v>
      </c>
      <c r="E15" s="12"/>
      <c r="F15" s="12"/>
      <c r="G15" s="12"/>
      <c r="I15" s="15">
        <v>10</v>
      </c>
      <c r="J15" s="15">
        <v>7</v>
      </c>
      <c r="K15" s="15">
        <v>7</v>
      </c>
      <c r="L15" s="15">
        <v>10</v>
      </c>
      <c r="M15" s="15">
        <v>7</v>
      </c>
      <c r="N15" s="15"/>
      <c r="O15" s="15"/>
      <c r="P15" s="15"/>
      <c r="Q15" s="16"/>
      <c r="R15" s="16"/>
      <c r="S15" s="16"/>
      <c r="T15" s="16"/>
      <c r="U15" s="16"/>
      <c r="V15" s="17">
        <v>80</v>
      </c>
      <c r="W15" s="17"/>
      <c r="X15" s="17">
        <v>95</v>
      </c>
      <c r="Y15" s="18">
        <f t="shared" si="1"/>
        <v>41</v>
      </c>
      <c r="Z15" s="19">
        <f t="shared" si="2"/>
        <v>0</v>
      </c>
      <c r="AA15" s="20">
        <f t="shared" si="3"/>
        <v>46</v>
      </c>
      <c r="AB15" s="21">
        <f t="shared" si="4"/>
        <v>87</v>
      </c>
    </row>
    <row r="16" spans="1:28">
      <c r="A16" s="11" t="s">
        <v>111</v>
      </c>
      <c r="B16" s="11">
        <v>14</v>
      </c>
      <c r="C16" s="13" t="s">
        <v>112</v>
      </c>
      <c r="D16" s="14">
        <f t="shared" si="0"/>
        <v>96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80</v>
      </c>
      <c r="W16" s="17"/>
      <c r="X16" s="17">
        <v>95</v>
      </c>
      <c r="Y16" s="18">
        <f t="shared" si="1"/>
        <v>50</v>
      </c>
      <c r="Z16" s="19">
        <f t="shared" si="2"/>
        <v>0</v>
      </c>
      <c r="AA16" s="20">
        <f t="shared" si="3"/>
        <v>46</v>
      </c>
      <c r="AB16" s="21">
        <f t="shared" si="4"/>
        <v>96</v>
      </c>
    </row>
    <row r="17" spans="1:28">
      <c r="A17" s="11" t="s">
        <v>113</v>
      </c>
      <c r="B17" s="11">
        <v>15</v>
      </c>
      <c r="C17" s="13" t="s">
        <v>114</v>
      </c>
      <c r="D17" s="14">
        <f t="shared" si="0"/>
        <v>70.8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88</v>
      </c>
      <c r="W17" s="17"/>
      <c r="X17" s="17">
        <v>80</v>
      </c>
      <c r="Y17" s="18">
        <f t="shared" si="1"/>
        <v>30</v>
      </c>
      <c r="Z17" s="19">
        <f t="shared" si="2"/>
        <v>0</v>
      </c>
      <c r="AA17" s="20">
        <f t="shared" si="3"/>
        <v>40.799999999999997</v>
      </c>
      <c r="AB17" s="21">
        <f t="shared" si="4"/>
        <v>70.8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2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0F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6"/>
  <sheetViews>
    <sheetView topLeftCell="B1" workbookViewId="0">
      <selection activeCell="C4" sqref="C4"/>
    </sheetView>
  </sheetViews>
  <sheetFormatPr defaultColWidth="11.42578125" defaultRowHeight="1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115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116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30.7</v>
      </c>
      <c r="E3" s="12"/>
      <c r="F3" s="12"/>
      <c r="G3" s="12"/>
      <c r="I3" s="15">
        <v>7</v>
      </c>
      <c r="J3" s="15">
        <v>0</v>
      </c>
      <c r="K3" s="15">
        <v>0</v>
      </c>
      <c r="L3" s="15">
        <v>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37</v>
      </c>
      <c r="W3" s="17"/>
      <c r="X3" s="17">
        <v>50</v>
      </c>
      <c r="Y3" s="18">
        <f>I3+J3+K3+L3+M3+N3+O3+P3</f>
        <v>7</v>
      </c>
      <c r="Z3" s="19">
        <f>Q3+R3+S3+T3+U3</f>
        <v>0</v>
      </c>
      <c r="AA3" s="20">
        <f>V3*$V$2+W3*$W$2+X3*$X$2</f>
        <v>23.7</v>
      </c>
      <c r="AB3" s="21">
        <f>IF((AA3+Z3+Y3)&gt;100,"err ",AA3+Z3+Y3)</f>
        <v>30.7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7</v>
      </c>
      <c r="E4" s="12"/>
      <c r="F4" s="12"/>
      <c r="G4" s="12"/>
      <c r="I4" s="15">
        <v>0</v>
      </c>
      <c r="J4" s="15">
        <v>7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0</v>
      </c>
      <c r="Y4" s="18">
        <f>I4+J4+K4+L4+M4+N4+O4+P4</f>
        <v>7</v>
      </c>
      <c r="Z4" s="19">
        <f>Q4+R4+S4+T4+U4</f>
        <v>0</v>
      </c>
      <c r="AA4" s="20">
        <f>V4*$V$2+W4*$W$2+X4*$X$2</f>
        <v>0</v>
      </c>
      <c r="AB4" s="21">
        <f>IF((AA4+Z4+Y4)&gt;100,"err ",AA4+Z4+Y4)</f>
        <v>7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89.8</v>
      </c>
      <c r="E5" s="12"/>
      <c r="F5" s="12"/>
      <c r="G5" s="12"/>
      <c r="I5" s="15">
        <v>10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88</v>
      </c>
      <c r="W5" s="17"/>
      <c r="X5" s="17">
        <v>80</v>
      </c>
      <c r="Y5" s="18">
        <f>I5+J5+K5+L5+M5+N5+O5+P5</f>
        <v>49</v>
      </c>
      <c r="Z5" s="19">
        <f>Q5+R5+S5+T5+U5</f>
        <v>0</v>
      </c>
      <c r="AA5" s="20">
        <f>V5*$V$2+W5*$W$2+X5*$X$2</f>
        <v>40.799999999999997</v>
      </c>
      <c r="AB5" s="21">
        <f>IF((AA5+Z5+Y5)&gt;100,"err ",AA5+Z5+Y5)</f>
        <v>89.8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81.5</v>
      </c>
      <c r="E6" s="12"/>
      <c r="F6" s="12"/>
      <c r="G6" s="12"/>
      <c r="I6" s="15">
        <v>10</v>
      </c>
      <c r="J6" s="15">
        <v>8</v>
      </c>
      <c r="K6" s="15">
        <v>8</v>
      </c>
      <c r="L6" s="15">
        <v>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75</v>
      </c>
      <c r="W6" s="17"/>
      <c r="X6" s="17">
        <v>95</v>
      </c>
      <c r="Y6" s="18">
        <f>I6+J6+K6+L6+M6+N6+O6+P6</f>
        <v>36</v>
      </c>
      <c r="Z6" s="19">
        <f>Q6+R6+S6+T6+U6</f>
        <v>0</v>
      </c>
      <c r="AA6" s="20">
        <f>V6*$V$2+W6*$W$2+X6*$X$2</f>
        <v>45.5</v>
      </c>
      <c r="AB6" s="21">
        <f>IF((AA6+Z6+Y6)&gt;100,"err ",AA6+Z6+Y6)</f>
        <v>81.5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3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04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3"/>
  <sheetViews>
    <sheetView topLeftCell="B1" workbookViewId="0">
      <selection activeCell="C19" sqref="C19"/>
    </sheetView>
  </sheetViews>
  <sheetFormatPr defaultColWidth="11.42578125" defaultRowHeight="1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117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116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40</v>
      </c>
      <c r="B3" s="11">
        <v>1</v>
      </c>
      <c r="C3" s="13" t="s">
        <v>41</v>
      </c>
      <c r="D3" s="14">
        <f t="shared" ref="D3:D23" si="0">AB3</f>
        <v>88.8</v>
      </c>
      <c r="E3" s="12"/>
      <c r="F3" s="12"/>
      <c r="G3" s="12"/>
      <c r="I3" s="15">
        <v>10</v>
      </c>
      <c r="J3" s="15">
        <v>7</v>
      </c>
      <c r="K3" s="15">
        <v>7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88</v>
      </c>
      <c r="W3" s="17"/>
      <c r="X3" s="17">
        <v>90</v>
      </c>
      <c r="Y3" s="18">
        <f t="shared" ref="Y3:Y23" si="1">I3+J3+K3+L3+M3+N3+O3+P3</f>
        <v>44</v>
      </c>
      <c r="Z3" s="19">
        <f t="shared" ref="Z3:Z23" si="2">Q3+R3+S3+T3+U3</f>
        <v>0</v>
      </c>
      <c r="AA3" s="20">
        <f t="shared" ref="AA3:AA23" si="3">V3*$V$2+W3*$W$2+X3*$X$2</f>
        <v>44.8</v>
      </c>
      <c r="AB3" s="21">
        <f t="shared" ref="AB3:AB23" si="4">IF((AA3+Z3+Y3)&gt;100,"err ",AA3+Z3+Y3)</f>
        <v>88.8</v>
      </c>
    </row>
    <row r="4" spans="1:28">
      <c r="A4" s="11" t="s">
        <v>42</v>
      </c>
      <c r="B4" s="11">
        <v>2</v>
      </c>
      <c r="C4" s="13" t="s">
        <v>43</v>
      </c>
      <c r="D4" s="14">
        <f t="shared" si="0"/>
        <v>92.3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63</v>
      </c>
      <c r="W4" s="17"/>
      <c r="X4" s="17">
        <v>90</v>
      </c>
      <c r="Y4" s="18">
        <f t="shared" si="1"/>
        <v>50</v>
      </c>
      <c r="Z4" s="19">
        <f t="shared" si="2"/>
        <v>0</v>
      </c>
      <c r="AA4" s="20">
        <f t="shared" si="3"/>
        <v>42.3</v>
      </c>
      <c r="AB4" s="21">
        <f t="shared" si="4"/>
        <v>92.3</v>
      </c>
    </row>
    <row r="5" spans="1:28">
      <c r="A5" s="11" t="s">
        <v>44</v>
      </c>
      <c r="B5" s="11">
        <v>3</v>
      </c>
      <c r="C5" s="13" t="s">
        <v>45</v>
      </c>
      <c r="D5" s="14">
        <f t="shared" si="0"/>
        <v>95.8</v>
      </c>
      <c r="E5" s="12"/>
      <c r="F5" s="12"/>
      <c r="G5" s="12"/>
      <c r="I5" s="15">
        <v>10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88</v>
      </c>
      <c r="W5" s="17"/>
      <c r="X5" s="17">
        <v>95</v>
      </c>
      <c r="Y5" s="18">
        <f t="shared" si="1"/>
        <v>49</v>
      </c>
      <c r="Z5" s="19">
        <f t="shared" si="2"/>
        <v>0</v>
      </c>
      <c r="AA5" s="20">
        <f t="shared" si="3"/>
        <v>46.8</v>
      </c>
      <c r="AB5" s="21">
        <f t="shared" si="4"/>
        <v>95.8</v>
      </c>
    </row>
    <row r="6" spans="1:28">
      <c r="A6" s="11" t="s">
        <v>46</v>
      </c>
      <c r="B6" s="11">
        <v>4</v>
      </c>
      <c r="C6" s="13" t="s">
        <v>47</v>
      </c>
      <c r="D6" s="14">
        <f t="shared" si="0"/>
        <v>93.2</v>
      </c>
      <c r="E6" s="12"/>
      <c r="F6" s="12"/>
      <c r="G6" s="12"/>
      <c r="I6" s="15">
        <v>10</v>
      </c>
      <c r="J6" s="15">
        <v>9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62</v>
      </c>
      <c r="W6" s="17"/>
      <c r="X6" s="17">
        <v>95</v>
      </c>
      <c r="Y6" s="18">
        <f t="shared" si="1"/>
        <v>49</v>
      </c>
      <c r="Z6" s="19">
        <f t="shared" si="2"/>
        <v>0</v>
      </c>
      <c r="AA6" s="20">
        <f t="shared" si="3"/>
        <v>44.2</v>
      </c>
      <c r="AB6" s="21">
        <f t="shared" si="4"/>
        <v>93.2</v>
      </c>
    </row>
    <row r="7" spans="1:28">
      <c r="A7" s="11" t="s">
        <v>48</v>
      </c>
      <c r="B7" s="11">
        <v>5</v>
      </c>
      <c r="C7" s="13" t="s">
        <v>49</v>
      </c>
      <c r="D7" s="14">
        <f t="shared" si="0"/>
        <v>97</v>
      </c>
      <c r="E7" s="12"/>
      <c r="F7" s="12"/>
      <c r="G7" s="12"/>
      <c r="I7" s="15">
        <v>10</v>
      </c>
      <c r="J7" s="15">
        <v>9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95</v>
      </c>
      <c r="Y7" s="18">
        <f t="shared" si="1"/>
        <v>49</v>
      </c>
      <c r="Z7" s="19">
        <f t="shared" si="2"/>
        <v>0</v>
      </c>
      <c r="AA7" s="20">
        <f t="shared" si="3"/>
        <v>48</v>
      </c>
      <c r="AB7" s="21">
        <f t="shared" si="4"/>
        <v>97</v>
      </c>
    </row>
    <row r="8" spans="1:28">
      <c r="A8" s="11" t="s">
        <v>50</v>
      </c>
      <c r="B8" s="11">
        <v>6</v>
      </c>
      <c r="C8" s="13" t="s">
        <v>51</v>
      </c>
      <c r="D8" s="14">
        <f t="shared" si="0"/>
        <v>8.8000000000000007</v>
      </c>
      <c r="E8" s="12"/>
      <c r="F8" s="12"/>
      <c r="G8" s="12"/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88</v>
      </c>
      <c r="W8" s="17"/>
      <c r="X8" s="17">
        <v>0</v>
      </c>
      <c r="Y8" s="18">
        <f t="shared" si="1"/>
        <v>0</v>
      </c>
      <c r="Z8" s="19">
        <f t="shared" si="2"/>
        <v>0</v>
      </c>
      <c r="AA8" s="20">
        <f t="shared" si="3"/>
        <v>8.8000000000000007</v>
      </c>
      <c r="AB8" s="21">
        <f t="shared" si="4"/>
        <v>8.8000000000000007</v>
      </c>
    </row>
    <row r="9" spans="1:28">
      <c r="A9" s="11" t="s">
        <v>52</v>
      </c>
      <c r="B9" s="11">
        <v>7</v>
      </c>
      <c r="C9" s="13" t="s">
        <v>53</v>
      </c>
      <c r="D9" s="14">
        <f t="shared" si="0"/>
        <v>85.4</v>
      </c>
      <c r="E9" s="12"/>
      <c r="F9" s="12"/>
      <c r="G9" s="12"/>
      <c r="I9" s="15">
        <v>7</v>
      </c>
      <c r="J9" s="15">
        <v>8</v>
      </c>
      <c r="K9" s="15">
        <v>10</v>
      </c>
      <c r="L9" s="15">
        <v>10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74</v>
      </c>
      <c r="W9" s="17"/>
      <c r="X9" s="17">
        <v>90</v>
      </c>
      <c r="Y9" s="18">
        <f t="shared" si="1"/>
        <v>42</v>
      </c>
      <c r="Z9" s="19">
        <f t="shared" si="2"/>
        <v>0</v>
      </c>
      <c r="AA9" s="20">
        <f t="shared" si="3"/>
        <v>43.4</v>
      </c>
      <c r="AB9" s="21">
        <f t="shared" si="4"/>
        <v>85.4</v>
      </c>
    </row>
    <row r="10" spans="1:28">
      <c r="A10" s="11" t="s">
        <v>54</v>
      </c>
      <c r="B10" s="11">
        <v>8</v>
      </c>
      <c r="C10" s="13" t="s">
        <v>55</v>
      </c>
      <c r="D10" s="14">
        <f t="shared" si="0"/>
        <v>91.8</v>
      </c>
      <c r="E10" s="12"/>
      <c r="F10" s="12"/>
      <c r="G10" s="12"/>
      <c r="I10" s="15">
        <v>10</v>
      </c>
      <c r="J10" s="15">
        <v>10</v>
      </c>
      <c r="K10" s="15">
        <v>7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88</v>
      </c>
      <c r="W10" s="17"/>
      <c r="X10" s="17">
        <v>90</v>
      </c>
      <c r="Y10" s="18">
        <f t="shared" si="1"/>
        <v>47</v>
      </c>
      <c r="Z10" s="19">
        <f t="shared" si="2"/>
        <v>0</v>
      </c>
      <c r="AA10" s="20">
        <f t="shared" si="3"/>
        <v>44.8</v>
      </c>
      <c r="AB10" s="21">
        <f t="shared" si="4"/>
        <v>91.8</v>
      </c>
    </row>
    <row r="11" spans="1:28">
      <c r="A11" s="11" t="s">
        <v>56</v>
      </c>
      <c r="B11" s="11">
        <v>9</v>
      </c>
      <c r="C11" s="13" t="s">
        <v>57</v>
      </c>
      <c r="D11" s="14">
        <f t="shared" si="0"/>
        <v>90.7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87</v>
      </c>
      <c r="W11" s="17"/>
      <c r="X11" s="17">
        <v>80</v>
      </c>
      <c r="Y11" s="18">
        <f t="shared" si="1"/>
        <v>50</v>
      </c>
      <c r="Z11" s="19">
        <f t="shared" si="2"/>
        <v>0</v>
      </c>
      <c r="AA11" s="20">
        <f t="shared" si="3"/>
        <v>40.700000000000003</v>
      </c>
      <c r="AB11" s="21">
        <f t="shared" si="4"/>
        <v>90.7</v>
      </c>
    </row>
    <row r="12" spans="1:28">
      <c r="A12" s="11" t="s">
        <v>58</v>
      </c>
      <c r="B12" s="11">
        <v>10</v>
      </c>
      <c r="C12" s="13" t="s">
        <v>59</v>
      </c>
      <c r="D12" s="14">
        <f t="shared" si="0"/>
        <v>0</v>
      </c>
      <c r="E12" s="12"/>
      <c r="F12" s="12"/>
      <c r="G12" s="12"/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0</v>
      </c>
      <c r="W12" s="17"/>
      <c r="X12" s="17">
        <v>0</v>
      </c>
      <c r="Y12" s="18">
        <f t="shared" si="1"/>
        <v>0</v>
      </c>
      <c r="Z12" s="19">
        <f t="shared" si="2"/>
        <v>0</v>
      </c>
      <c r="AA12" s="20">
        <f t="shared" si="3"/>
        <v>0</v>
      </c>
      <c r="AB12" s="21">
        <f t="shared" si="4"/>
        <v>0</v>
      </c>
    </row>
    <row r="13" spans="1:28">
      <c r="A13" s="11" t="s">
        <v>60</v>
      </c>
      <c r="B13" s="11">
        <v>11</v>
      </c>
      <c r="C13" s="13" t="s">
        <v>61</v>
      </c>
      <c r="D13" s="14">
        <f t="shared" si="0"/>
        <v>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 t="shared" si="1"/>
        <v>0</v>
      </c>
      <c r="Z13" s="19">
        <f t="shared" si="2"/>
        <v>0</v>
      </c>
      <c r="AA13" s="20">
        <f t="shared" si="3"/>
        <v>0</v>
      </c>
      <c r="AB13" s="21">
        <f t="shared" si="4"/>
        <v>0</v>
      </c>
    </row>
    <row r="14" spans="1:28">
      <c r="A14" s="11" t="s">
        <v>62</v>
      </c>
      <c r="B14" s="11">
        <v>12</v>
      </c>
      <c r="C14" s="13" t="s">
        <v>63</v>
      </c>
      <c r="D14" s="14">
        <f t="shared" si="0"/>
        <v>93.8</v>
      </c>
      <c r="E14" s="12"/>
      <c r="F14" s="12"/>
      <c r="G14" s="12"/>
      <c r="I14" s="15">
        <v>10</v>
      </c>
      <c r="J14" s="15">
        <v>9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88</v>
      </c>
      <c r="W14" s="17"/>
      <c r="X14" s="17">
        <v>90</v>
      </c>
      <c r="Y14" s="18">
        <f t="shared" si="1"/>
        <v>49</v>
      </c>
      <c r="Z14" s="19">
        <f t="shared" si="2"/>
        <v>0</v>
      </c>
      <c r="AA14" s="20">
        <f t="shared" si="3"/>
        <v>44.8</v>
      </c>
      <c r="AB14" s="21">
        <f t="shared" si="4"/>
        <v>93.8</v>
      </c>
    </row>
    <row r="15" spans="1:28">
      <c r="A15" s="11" t="s">
        <v>64</v>
      </c>
      <c r="B15" s="11">
        <v>13</v>
      </c>
      <c r="C15" s="13" t="s">
        <v>65</v>
      </c>
      <c r="D15" s="14">
        <f t="shared" si="0"/>
        <v>74.5</v>
      </c>
      <c r="E15" s="12"/>
      <c r="F15" s="12"/>
      <c r="G15" s="12"/>
      <c r="I15" s="15">
        <v>10</v>
      </c>
      <c r="J15" s="15">
        <v>9</v>
      </c>
      <c r="K15" s="15">
        <v>10</v>
      </c>
      <c r="L15" s="15">
        <v>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75</v>
      </c>
      <c r="W15" s="17"/>
      <c r="X15" s="17">
        <v>70</v>
      </c>
      <c r="Y15" s="18">
        <f t="shared" si="1"/>
        <v>39</v>
      </c>
      <c r="Z15" s="19">
        <f t="shared" si="2"/>
        <v>0</v>
      </c>
      <c r="AA15" s="20">
        <f t="shared" si="3"/>
        <v>35.5</v>
      </c>
      <c r="AB15" s="21">
        <f t="shared" si="4"/>
        <v>74.5</v>
      </c>
    </row>
    <row r="16" spans="1:28">
      <c r="A16" s="11" t="s">
        <v>66</v>
      </c>
      <c r="B16" s="11">
        <v>14</v>
      </c>
      <c r="C16" s="13" t="s">
        <v>67</v>
      </c>
      <c r="D16" s="14">
        <f t="shared" si="0"/>
        <v>17.399999999999999</v>
      </c>
      <c r="E16" s="12"/>
      <c r="F16" s="12"/>
      <c r="G16" s="12"/>
      <c r="I16" s="15">
        <v>0</v>
      </c>
      <c r="J16" s="15">
        <v>0</v>
      </c>
      <c r="K16" s="15">
        <v>0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74</v>
      </c>
      <c r="W16" s="17"/>
      <c r="X16" s="17">
        <v>0</v>
      </c>
      <c r="Y16" s="18">
        <f t="shared" si="1"/>
        <v>10</v>
      </c>
      <c r="Z16" s="19">
        <f t="shared" si="2"/>
        <v>0</v>
      </c>
      <c r="AA16" s="20">
        <f t="shared" si="3"/>
        <v>7.4</v>
      </c>
      <c r="AB16" s="21">
        <f t="shared" si="4"/>
        <v>17.399999999999999</v>
      </c>
    </row>
    <row r="17" spans="1:28">
      <c r="A17" s="11" t="s">
        <v>68</v>
      </c>
      <c r="B17" s="11">
        <v>15</v>
      </c>
      <c r="C17" s="13" t="s">
        <v>69</v>
      </c>
      <c r="D17" s="14">
        <f t="shared" si="0"/>
        <v>67.400000000000006</v>
      </c>
      <c r="E17" s="12"/>
      <c r="F17" s="12"/>
      <c r="G17" s="12"/>
      <c r="I17" s="15">
        <v>10</v>
      </c>
      <c r="J17" s="15">
        <v>8</v>
      </c>
      <c r="K17" s="15">
        <v>10</v>
      </c>
      <c r="L17" s="15">
        <v>8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74</v>
      </c>
      <c r="W17" s="17"/>
      <c r="X17" s="17">
        <v>60</v>
      </c>
      <c r="Y17" s="18">
        <f t="shared" si="1"/>
        <v>36</v>
      </c>
      <c r="Z17" s="19">
        <f t="shared" si="2"/>
        <v>0</v>
      </c>
      <c r="AA17" s="20">
        <f t="shared" si="3"/>
        <v>31.4</v>
      </c>
      <c r="AB17" s="21">
        <f t="shared" si="4"/>
        <v>67.400000000000006</v>
      </c>
    </row>
    <row r="18" spans="1:28">
      <c r="A18" s="11" t="s">
        <v>70</v>
      </c>
      <c r="B18" s="11">
        <v>16</v>
      </c>
      <c r="C18" s="13" t="s">
        <v>71</v>
      </c>
      <c r="D18" s="14">
        <f t="shared" si="0"/>
        <v>80.7</v>
      </c>
      <c r="E18" s="12"/>
      <c r="F18" s="12"/>
      <c r="G18" s="12"/>
      <c r="I18" s="15">
        <v>7</v>
      </c>
      <c r="J18" s="15">
        <v>0</v>
      </c>
      <c r="K18" s="15">
        <v>7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87</v>
      </c>
      <c r="W18" s="17"/>
      <c r="X18" s="17">
        <v>95</v>
      </c>
      <c r="Y18" s="18">
        <f t="shared" si="1"/>
        <v>34</v>
      </c>
      <c r="Z18" s="19">
        <f t="shared" si="2"/>
        <v>0</v>
      </c>
      <c r="AA18" s="20">
        <f t="shared" si="3"/>
        <v>46.7</v>
      </c>
      <c r="AB18" s="21">
        <f t="shared" si="4"/>
        <v>80.7</v>
      </c>
    </row>
    <row r="19" spans="1:28">
      <c r="A19" s="11" t="s">
        <v>72</v>
      </c>
      <c r="B19" s="11">
        <v>17</v>
      </c>
      <c r="C19" s="13" t="s">
        <v>73</v>
      </c>
      <c r="D19" s="14">
        <f t="shared" si="0"/>
        <v>82.2</v>
      </c>
      <c r="E19" s="12"/>
      <c r="F19" s="12"/>
      <c r="G19" s="12"/>
      <c r="I19" s="15">
        <v>10</v>
      </c>
      <c r="J19" s="15">
        <v>8</v>
      </c>
      <c r="K19" s="15">
        <v>8</v>
      </c>
      <c r="L19" s="15">
        <v>8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62</v>
      </c>
      <c r="W19" s="17"/>
      <c r="X19" s="17">
        <v>80</v>
      </c>
      <c r="Y19" s="18">
        <f t="shared" si="1"/>
        <v>44</v>
      </c>
      <c r="Z19" s="19">
        <f t="shared" si="2"/>
        <v>0</v>
      </c>
      <c r="AA19" s="20">
        <f t="shared" si="3"/>
        <v>38.200000000000003</v>
      </c>
      <c r="AB19" s="21">
        <f t="shared" si="4"/>
        <v>82.2</v>
      </c>
    </row>
    <row r="20" spans="1:28">
      <c r="A20" s="11" t="s">
        <v>74</v>
      </c>
      <c r="B20" s="11">
        <v>18</v>
      </c>
      <c r="C20" s="13" t="s">
        <v>75</v>
      </c>
      <c r="D20" s="14">
        <f t="shared" si="0"/>
        <v>6.2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62</v>
      </c>
      <c r="W20" s="17"/>
      <c r="X20" s="17">
        <v>0</v>
      </c>
      <c r="Y20" s="18">
        <f t="shared" si="1"/>
        <v>0</v>
      </c>
      <c r="Z20" s="19">
        <f t="shared" si="2"/>
        <v>0</v>
      </c>
      <c r="AA20" s="20">
        <f t="shared" si="3"/>
        <v>6.2</v>
      </c>
      <c r="AB20" s="21">
        <f t="shared" si="4"/>
        <v>6.2</v>
      </c>
    </row>
    <row r="21" spans="1:28">
      <c r="A21" s="11" t="s">
        <v>76</v>
      </c>
      <c r="B21" s="11">
        <v>19</v>
      </c>
      <c r="C21" s="13" t="s">
        <v>77</v>
      </c>
      <c r="D21" s="14">
        <f t="shared" si="0"/>
        <v>22</v>
      </c>
      <c r="E21" s="12"/>
      <c r="F21" s="12"/>
      <c r="G21" s="12"/>
      <c r="I21" s="15">
        <v>7</v>
      </c>
      <c r="J21" s="15">
        <v>0</v>
      </c>
      <c r="K21" s="15">
        <v>0</v>
      </c>
      <c r="L21" s="15">
        <v>10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50</v>
      </c>
      <c r="W21" s="17"/>
      <c r="X21" s="17">
        <v>0</v>
      </c>
      <c r="Y21" s="18">
        <f t="shared" si="1"/>
        <v>17</v>
      </c>
      <c r="Z21" s="19">
        <f t="shared" si="2"/>
        <v>0</v>
      </c>
      <c r="AA21" s="20">
        <f t="shared" si="3"/>
        <v>5</v>
      </c>
      <c r="AB21" s="21">
        <f t="shared" si="4"/>
        <v>22</v>
      </c>
    </row>
    <row r="22" spans="1:28">
      <c r="A22" s="11" t="s">
        <v>78</v>
      </c>
      <c r="B22" s="11">
        <v>20</v>
      </c>
      <c r="C22" s="13" t="s">
        <v>79</v>
      </c>
      <c r="D22" s="14">
        <f t="shared" si="0"/>
        <v>95.5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75</v>
      </c>
      <c r="W22" s="17"/>
      <c r="X22" s="17">
        <v>95</v>
      </c>
      <c r="Y22" s="18">
        <f t="shared" si="1"/>
        <v>50</v>
      </c>
      <c r="Z22" s="19">
        <f t="shared" si="2"/>
        <v>0</v>
      </c>
      <c r="AA22" s="20">
        <f t="shared" si="3"/>
        <v>45.5</v>
      </c>
      <c r="AB22" s="21">
        <f t="shared" si="4"/>
        <v>95.5</v>
      </c>
    </row>
    <row r="23" spans="1:28">
      <c r="A23" s="11" t="s">
        <v>80</v>
      </c>
      <c r="B23" s="11">
        <v>21</v>
      </c>
      <c r="C23" s="13" t="s">
        <v>81</v>
      </c>
      <c r="D23" s="14">
        <f t="shared" si="0"/>
        <v>85.7</v>
      </c>
      <c r="E23" s="12"/>
      <c r="F23" s="12"/>
      <c r="G23" s="12"/>
      <c r="I23" s="15">
        <v>10</v>
      </c>
      <c r="J23" s="15">
        <v>9</v>
      </c>
      <c r="K23" s="15">
        <v>10</v>
      </c>
      <c r="L23" s="15">
        <v>10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87</v>
      </c>
      <c r="W23" s="17"/>
      <c r="X23" s="17">
        <v>95</v>
      </c>
      <c r="Y23" s="18">
        <f t="shared" si="1"/>
        <v>39</v>
      </c>
      <c r="Z23" s="19">
        <f t="shared" si="2"/>
        <v>0</v>
      </c>
      <c r="AA23" s="20">
        <f t="shared" si="3"/>
        <v>46.7</v>
      </c>
      <c r="AB23" s="21">
        <f t="shared" si="4"/>
        <v>85.7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4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1200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400-00001300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400-00001400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400-000015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7"/>
  <sheetViews>
    <sheetView tabSelected="1" workbookViewId="0">
      <selection activeCell="U24" sqref="U24"/>
    </sheetView>
  </sheetViews>
  <sheetFormatPr defaultColWidth="11.42578125" defaultRowHeight="1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82</v>
      </c>
      <c r="C1" s="1" t="s">
        <v>83</v>
      </c>
      <c r="D1" s="4" t="s">
        <v>118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116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85</v>
      </c>
      <c r="B3" s="11">
        <v>1</v>
      </c>
      <c r="C3" s="13" t="s">
        <v>86</v>
      </c>
      <c r="D3" s="14">
        <f t="shared" ref="D3:D17" si="0">AB3</f>
        <v>85.5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75</v>
      </c>
      <c r="W3" s="17"/>
      <c r="X3" s="17">
        <v>70</v>
      </c>
      <c r="Y3" s="18">
        <f t="shared" ref="Y3:Y17" si="1">I3+J3+K3+L3+M3+N3+O3+P3</f>
        <v>50</v>
      </c>
      <c r="Z3" s="19">
        <f t="shared" ref="Z3:Z17" si="2">Q3+R3+S3+T3+U3</f>
        <v>0</v>
      </c>
      <c r="AA3" s="20">
        <f t="shared" ref="AA3:AA17" si="3">V3*$V$2+W3*$W$2+X3*$X$2</f>
        <v>35.5</v>
      </c>
      <c r="AB3" s="21">
        <f t="shared" ref="AB3:AB17" si="4">IF((AA3+Z3+Y3)&gt;100,"err ",AA3+Z3+Y3)</f>
        <v>85.5</v>
      </c>
    </row>
    <row r="4" spans="1:28">
      <c r="A4" s="11" t="s">
        <v>87</v>
      </c>
      <c r="B4" s="11">
        <v>2</v>
      </c>
      <c r="C4" s="13" t="s">
        <v>88</v>
      </c>
      <c r="D4" s="14">
        <f t="shared" si="0"/>
        <v>95.6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76</v>
      </c>
      <c r="W4" s="17"/>
      <c r="X4" s="17">
        <v>95</v>
      </c>
      <c r="Y4" s="18">
        <f t="shared" si="1"/>
        <v>50</v>
      </c>
      <c r="Z4" s="19">
        <f t="shared" si="2"/>
        <v>0</v>
      </c>
      <c r="AA4" s="20">
        <f t="shared" si="3"/>
        <v>45.6</v>
      </c>
      <c r="AB4" s="21">
        <f t="shared" si="4"/>
        <v>95.6</v>
      </c>
    </row>
    <row r="5" spans="1:28">
      <c r="A5" s="11" t="s">
        <v>89</v>
      </c>
      <c r="B5" s="11">
        <v>3</v>
      </c>
      <c r="C5" s="13" t="s">
        <v>90</v>
      </c>
      <c r="D5" s="14">
        <f t="shared" si="0"/>
        <v>85</v>
      </c>
      <c r="E5" s="12"/>
      <c r="F5" s="12"/>
      <c r="G5" s="12"/>
      <c r="I5" s="15">
        <v>10</v>
      </c>
      <c r="J5" s="15">
        <v>9</v>
      </c>
      <c r="K5" s="15">
        <v>8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95</v>
      </c>
      <c r="Y5" s="18">
        <f t="shared" si="1"/>
        <v>47</v>
      </c>
      <c r="Z5" s="19">
        <f t="shared" si="2"/>
        <v>0</v>
      </c>
      <c r="AA5" s="20">
        <f t="shared" si="3"/>
        <v>38</v>
      </c>
      <c r="AB5" s="21">
        <f t="shared" si="4"/>
        <v>85</v>
      </c>
    </row>
    <row r="6" spans="1:28">
      <c r="A6" s="11" t="s">
        <v>91</v>
      </c>
      <c r="B6" s="11">
        <v>4</v>
      </c>
      <c r="C6" s="13" t="s">
        <v>92</v>
      </c>
      <c r="D6" s="14">
        <f t="shared" si="0"/>
        <v>77.2</v>
      </c>
      <c r="E6" s="12"/>
      <c r="F6" s="12"/>
      <c r="G6" s="12"/>
      <c r="I6" s="15">
        <v>2</v>
      </c>
      <c r="J6" s="15">
        <v>10</v>
      </c>
      <c r="K6" s="15">
        <v>10</v>
      </c>
      <c r="L6" s="15">
        <v>10</v>
      </c>
      <c r="M6" s="15">
        <v>7</v>
      </c>
      <c r="N6" s="15"/>
      <c r="O6" s="15"/>
      <c r="P6" s="15"/>
      <c r="Q6" s="16"/>
      <c r="R6" s="16"/>
      <c r="S6" s="16"/>
      <c r="T6" s="16"/>
      <c r="U6" s="16"/>
      <c r="V6" s="17">
        <v>62</v>
      </c>
      <c r="W6" s="17"/>
      <c r="X6" s="17">
        <v>80</v>
      </c>
      <c r="Y6" s="18">
        <f t="shared" si="1"/>
        <v>39</v>
      </c>
      <c r="Z6" s="19">
        <f t="shared" si="2"/>
        <v>0</v>
      </c>
      <c r="AA6" s="20">
        <f t="shared" si="3"/>
        <v>38.200000000000003</v>
      </c>
      <c r="AB6" s="21">
        <f t="shared" si="4"/>
        <v>77.2</v>
      </c>
    </row>
    <row r="7" spans="1:28">
      <c r="A7" s="11" t="s">
        <v>93</v>
      </c>
      <c r="B7" s="11">
        <v>5</v>
      </c>
      <c r="C7" s="13" t="s">
        <v>94</v>
      </c>
      <c r="D7" s="14">
        <f t="shared" si="0"/>
        <v>95.6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76</v>
      </c>
      <c r="W7" s="17"/>
      <c r="X7" s="17">
        <v>95</v>
      </c>
      <c r="Y7" s="18">
        <f t="shared" si="1"/>
        <v>50</v>
      </c>
      <c r="Z7" s="19">
        <f t="shared" si="2"/>
        <v>0</v>
      </c>
      <c r="AA7" s="20">
        <f t="shared" si="3"/>
        <v>45.6</v>
      </c>
      <c r="AB7" s="21">
        <f t="shared" si="4"/>
        <v>95.6</v>
      </c>
    </row>
    <row r="8" spans="1:28">
      <c r="A8" s="11" t="s">
        <v>95</v>
      </c>
      <c r="B8" s="11">
        <v>6</v>
      </c>
      <c r="C8" s="13" t="s">
        <v>96</v>
      </c>
      <c r="D8" s="14">
        <f t="shared" si="0"/>
        <v>92</v>
      </c>
      <c r="E8" s="12"/>
      <c r="F8" s="12"/>
      <c r="G8" s="12"/>
      <c r="I8" s="15">
        <v>7</v>
      </c>
      <c r="J8" s="15">
        <v>7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95</v>
      </c>
      <c r="Y8" s="18">
        <f t="shared" si="1"/>
        <v>44</v>
      </c>
      <c r="Z8" s="19">
        <f t="shared" si="2"/>
        <v>0</v>
      </c>
      <c r="AA8" s="20">
        <f t="shared" si="3"/>
        <v>48</v>
      </c>
      <c r="AB8" s="21">
        <f t="shared" si="4"/>
        <v>92</v>
      </c>
    </row>
    <row r="9" spans="1:28">
      <c r="A9" s="11" t="s">
        <v>97</v>
      </c>
      <c r="B9" s="11">
        <v>7</v>
      </c>
      <c r="C9" s="13" t="s">
        <v>98</v>
      </c>
      <c r="D9" s="14">
        <f t="shared" si="0"/>
        <v>73</v>
      </c>
      <c r="E9" s="12"/>
      <c r="F9" s="12"/>
      <c r="G9" s="12"/>
      <c r="I9" s="15">
        <v>8</v>
      </c>
      <c r="J9" s="15">
        <v>5</v>
      </c>
      <c r="K9" s="15">
        <v>7</v>
      </c>
      <c r="L9" s="15">
        <v>0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 t="shared" si="1"/>
        <v>27</v>
      </c>
      <c r="Z9" s="19">
        <f t="shared" si="2"/>
        <v>0</v>
      </c>
      <c r="AA9" s="20">
        <f t="shared" si="3"/>
        <v>46</v>
      </c>
      <c r="AB9" s="21">
        <f t="shared" si="4"/>
        <v>73</v>
      </c>
    </row>
    <row r="10" spans="1:28">
      <c r="A10" s="11" t="s">
        <v>99</v>
      </c>
      <c r="B10" s="11">
        <v>8</v>
      </c>
      <c r="C10" s="13" t="s">
        <v>100</v>
      </c>
      <c r="D10" s="14">
        <f t="shared" si="0"/>
        <v>90.8</v>
      </c>
      <c r="E10" s="12"/>
      <c r="F10" s="12"/>
      <c r="G10" s="12"/>
      <c r="I10" s="15">
        <v>10</v>
      </c>
      <c r="J10" s="15">
        <v>8</v>
      </c>
      <c r="K10" s="15">
        <v>10</v>
      </c>
      <c r="L10" s="15">
        <v>8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88</v>
      </c>
      <c r="W10" s="17"/>
      <c r="X10" s="17">
        <v>90</v>
      </c>
      <c r="Y10" s="18">
        <f t="shared" si="1"/>
        <v>46</v>
      </c>
      <c r="Z10" s="19">
        <f t="shared" si="2"/>
        <v>0</v>
      </c>
      <c r="AA10" s="20">
        <f t="shared" si="3"/>
        <v>44.8</v>
      </c>
      <c r="AB10" s="21">
        <f t="shared" si="4"/>
        <v>90.8</v>
      </c>
    </row>
    <row r="11" spans="1:28">
      <c r="A11" s="11" t="s">
        <v>101</v>
      </c>
      <c r="B11" s="11">
        <v>9</v>
      </c>
      <c r="C11" s="13" t="s">
        <v>102</v>
      </c>
      <c r="D11" s="14">
        <f t="shared" si="0"/>
        <v>94</v>
      </c>
      <c r="E11" s="12"/>
      <c r="F11" s="12"/>
      <c r="G11" s="12"/>
      <c r="I11" s="15">
        <v>10</v>
      </c>
      <c r="J11" s="15">
        <v>8</v>
      </c>
      <c r="K11" s="15">
        <v>10</v>
      </c>
      <c r="L11" s="15">
        <v>8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95</v>
      </c>
      <c r="Y11" s="18">
        <f t="shared" si="1"/>
        <v>46</v>
      </c>
      <c r="Z11" s="19">
        <f t="shared" si="2"/>
        <v>0</v>
      </c>
      <c r="AA11" s="20">
        <f t="shared" si="3"/>
        <v>48</v>
      </c>
      <c r="AB11" s="21">
        <f t="shared" si="4"/>
        <v>94</v>
      </c>
    </row>
    <row r="12" spans="1:28">
      <c r="A12" s="11" t="s">
        <v>103</v>
      </c>
      <c r="B12" s="11">
        <v>10</v>
      </c>
      <c r="C12" s="13" t="s">
        <v>104</v>
      </c>
      <c r="D12" s="14">
        <f t="shared" si="0"/>
        <v>96.7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87</v>
      </c>
      <c r="W12" s="17"/>
      <c r="X12" s="17">
        <v>95</v>
      </c>
      <c r="Y12" s="18">
        <f t="shared" si="1"/>
        <v>50</v>
      </c>
      <c r="Z12" s="19">
        <f t="shared" si="2"/>
        <v>0</v>
      </c>
      <c r="AA12" s="20">
        <f t="shared" si="3"/>
        <v>46.7</v>
      </c>
      <c r="AB12" s="21">
        <f t="shared" si="4"/>
        <v>96.7</v>
      </c>
    </row>
    <row r="13" spans="1:28">
      <c r="A13" s="11" t="s">
        <v>105</v>
      </c>
      <c r="B13" s="11">
        <v>11</v>
      </c>
      <c r="C13" s="13" t="s">
        <v>106</v>
      </c>
      <c r="D13" s="14">
        <f t="shared" si="0"/>
        <v>37.799999999999997</v>
      </c>
      <c r="E13" s="12"/>
      <c r="F13" s="12"/>
      <c r="G13" s="12"/>
      <c r="I13" s="15">
        <v>7</v>
      </c>
      <c r="J13" s="15">
        <v>0</v>
      </c>
      <c r="K13" s="15">
        <v>0</v>
      </c>
      <c r="L13" s="15">
        <v>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88</v>
      </c>
      <c r="W13" s="17"/>
      <c r="X13" s="17">
        <v>30</v>
      </c>
      <c r="Y13" s="18">
        <f t="shared" si="1"/>
        <v>17</v>
      </c>
      <c r="Z13" s="19">
        <f t="shared" si="2"/>
        <v>0</v>
      </c>
      <c r="AA13" s="20">
        <f t="shared" si="3"/>
        <v>20.8</v>
      </c>
      <c r="AB13" s="21">
        <f t="shared" si="4"/>
        <v>37.799999999999997</v>
      </c>
    </row>
    <row r="14" spans="1:28">
      <c r="A14" s="11" t="s">
        <v>107</v>
      </c>
      <c r="B14" s="11">
        <v>12</v>
      </c>
      <c r="C14" s="13" t="s">
        <v>108</v>
      </c>
      <c r="D14" s="14">
        <f t="shared" si="0"/>
        <v>67</v>
      </c>
      <c r="E14" s="12"/>
      <c r="F14" s="12"/>
      <c r="G14" s="12"/>
      <c r="I14" s="15">
        <v>8</v>
      </c>
      <c r="J14" s="15">
        <v>0</v>
      </c>
      <c r="K14" s="15">
        <v>8</v>
      </c>
      <c r="L14" s="15">
        <v>8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50</v>
      </c>
      <c r="W14" s="17"/>
      <c r="X14" s="17">
        <v>70</v>
      </c>
      <c r="Y14" s="18">
        <f t="shared" si="1"/>
        <v>34</v>
      </c>
      <c r="Z14" s="19">
        <f t="shared" si="2"/>
        <v>0</v>
      </c>
      <c r="AA14" s="20">
        <f t="shared" si="3"/>
        <v>33</v>
      </c>
      <c r="AB14" s="21">
        <f t="shared" si="4"/>
        <v>67</v>
      </c>
    </row>
    <row r="15" spans="1:28">
      <c r="A15" s="11" t="s">
        <v>109</v>
      </c>
      <c r="B15" s="11">
        <v>13</v>
      </c>
      <c r="C15" s="13" t="s">
        <v>110</v>
      </c>
      <c r="D15" s="14">
        <f t="shared" si="0"/>
        <v>67.8</v>
      </c>
      <c r="E15" s="12"/>
      <c r="F15" s="12"/>
      <c r="G15" s="12"/>
      <c r="I15" s="15">
        <v>7</v>
      </c>
      <c r="J15" s="15">
        <v>7</v>
      </c>
      <c r="K15" s="15">
        <v>7</v>
      </c>
      <c r="L15" s="15">
        <v>8</v>
      </c>
      <c r="M15" s="15">
        <v>7</v>
      </c>
      <c r="N15" s="15"/>
      <c r="O15" s="15"/>
      <c r="P15" s="15"/>
      <c r="Q15" s="16"/>
      <c r="R15" s="16"/>
      <c r="S15" s="16"/>
      <c r="T15" s="16"/>
      <c r="U15" s="16"/>
      <c r="V15" s="17">
        <v>38</v>
      </c>
      <c r="W15" s="17"/>
      <c r="X15" s="17">
        <v>70</v>
      </c>
      <c r="Y15" s="18">
        <f t="shared" si="1"/>
        <v>36</v>
      </c>
      <c r="Z15" s="19">
        <f t="shared" si="2"/>
        <v>0</v>
      </c>
      <c r="AA15" s="20">
        <f t="shared" si="3"/>
        <v>31.8</v>
      </c>
      <c r="AB15" s="21">
        <f t="shared" si="4"/>
        <v>67.8</v>
      </c>
    </row>
    <row r="16" spans="1:28">
      <c r="A16" s="11" t="s">
        <v>111</v>
      </c>
      <c r="B16" s="11">
        <v>14</v>
      </c>
      <c r="C16" s="13" t="s">
        <v>112</v>
      </c>
      <c r="D16" s="14">
        <f t="shared" si="0"/>
        <v>92.8</v>
      </c>
      <c r="E16" s="12"/>
      <c r="F16" s="12"/>
      <c r="G16" s="12"/>
      <c r="I16" s="15">
        <v>10</v>
      </c>
      <c r="J16" s="15">
        <v>8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88</v>
      </c>
      <c r="W16" s="17"/>
      <c r="X16" s="17">
        <v>90</v>
      </c>
      <c r="Y16" s="18">
        <f t="shared" si="1"/>
        <v>48</v>
      </c>
      <c r="Z16" s="19">
        <f t="shared" si="2"/>
        <v>0</v>
      </c>
      <c r="AA16" s="20">
        <f t="shared" si="3"/>
        <v>44.8</v>
      </c>
      <c r="AB16" s="21">
        <f t="shared" si="4"/>
        <v>92.8</v>
      </c>
    </row>
    <row r="17" spans="1:28">
      <c r="A17" s="11" t="s">
        <v>113</v>
      </c>
      <c r="B17" s="11">
        <v>15</v>
      </c>
      <c r="C17" s="13" t="s">
        <v>114</v>
      </c>
      <c r="D17" s="14">
        <f t="shared" si="0"/>
        <v>89.6</v>
      </c>
      <c r="E17" s="12"/>
      <c r="F17" s="12"/>
      <c r="G17" s="12"/>
      <c r="I17" s="15">
        <v>10</v>
      </c>
      <c r="J17" s="15">
        <v>8</v>
      </c>
      <c r="K17" s="15">
        <v>10</v>
      </c>
      <c r="L17" s="15">
        <v>8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76</v>
      </c>
      <c r="W17" s="17"/>
      <c r="X17" s="17">
        <v>90</v>
      </c>
      <c r="Y17" s="18">
        <f t="shared" si="1"/>
        <v>46</v>
      </c>
      <c r="Z17" s="19">
        <f t="shared" si="2"/>
        <v>0</v>
      </c>
      <c r="AA17" s="20">
        <f t="shared" si="3"/>
        <v>43.6</v>
      </c>
      <c r="AB17" s="21">
        <f t="shared" si="4"/>
        <v>89.6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5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5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5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5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5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500-00000F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2022-02-11T17:58:30Z</dcterms:created>
  <dcterms:modified xsi:type="dcterms:W3CDTF">2022-03-28T02:05:06Z</dcterms:modified>
  <cp:category/>
  <cp:contentStatus/>
</cp:coreProperties>
</file>